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成绩" sheetId="1" r:id="rId1"/>
    <sheet name="体检名单" sheetId="2" r:id="rId2"/>
  </sheets>
  <definedNames>
    <definedName name="_xlnm.Print_Area" localSheetId="0">'总成绩'!$A:$K</definedName>
    <definedName name="_xlnm.Print_Titles" localSheetId="1">'体检名单'!$1:$3</definedName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<sst xmlns="http://schemas.openxmlformats.org/spreadsheetml/2006/main" count="935" uniqueCount="351">
  <si>
    <t>阳江市阳东区2020年公开招聘“头雁孵化计划”考生总成绩及入围体检人员名单</t>
  </si>
  <si>
    <t>序号</t>
  </si>
  <si>
    <t>报考单位</t>
  </si>
  <si>
    <t>报考职位代码</t>
  </si>
  <si>
    <t>准考证号</t>
  </si>
  <si>
    <t>笔试成绩</t>
  </si>
  <si>
    <t>面试成绩</t>
  </si>
  <si>
    <t>总成绩</t>
  </si>
  <si>
    <t>名次</t>
  </si>
  <si>
    <t>是否进入体检</t>
  </si>
  <si>
    <t>备注</t>
  </si>
  <si>
    <t>梁业达</t>
  </si>
  <si>
    <t>东城镇</t>
  </si>
  <si>
    <t>202000010002</t>
  </si>
  <si>
    <t>是</t>
  </si>
  <si>
    <t>梁凤婷</t>
  </si>
  <si>
    <t>202000010001</t>
  </si>
  <si>
    <t>梁超智</t>
  </si>
  <si>
    <t>202000010004</t>
  </si>
  <si>
    <t>苏子悦</t>
  </si>
  <si>
    <t>202000010008</t>
  </si>
  <si>
    <t>梁观志</t>
  </si>
  <si>
    <t>202000010006</t>
  </si>
  <si>
    <t>谭锐锋</t>
  </si>
  <si>
    <t>202000010011</t>
  </si>
  <si>
    <t>梁家铭</t>
  </si>
  <si>
    <t>北惯镇</t>
  </si>
  <si>
    <t>202000010028</t>
  </si>
  <si>
    <t>麦思</t>
  </si>
  <si>
    <t>202000010031</t>
  </si>
  <si>
    <t>冯玉玲</t>
  </si>
  <si>
    <t>202000010029</t>
  </si>
  <si>
    <t>岑祥泳</t>
  </si>
  <si>
    <t>202000010034</t>
  </si>
  <si>
    <t>梁庆浩</t>
  </si>
  <si>
    <t>202000010032</t>
  </si>
  <si>
    <t>梁雪婷</t>
  </si>
  <si>
    <t>202000010033</t>
  </si>
  <si>
    <t>谭豪华</t>
  </si>
  <si>
    <t>202000010035</t>
  </si>
  <si>
    <t>利少秋</t>
  </si>
  <si>
    <t>202000010037</t>
  </si>
  <si>
    <t>利月明</t>
  </si>
  <si>
    <t>202000010039</t>
  </si>
  <si>
    <t>利建丽</t>
  </si>
  <si>
    <t>202000010038</t>
  </si>
  <si>
    <t>林进驱</t>
  </si>
  <si>
    <t>202000010040</t>
  </si>
  <si>
    <t>范运金</t>
  </si>
  <si>
    <t>202000010041</t>
  </si>
  <si>
    <t>钟鹏远</t>
  </si>
  <si>
    <t>合山镇</t>
  </si>
  <si>
    <t>202000010048</t>
  </si>
  <si>
    <t>金保辉</t>
  </si>
  <si>
    <t>202000010049</t>
  </si>
  <si>
    <t>黄雅静</t>
  </si>
  <si>
    <t>202000010050</t>
  </si>
  <si>
    <t>张楚奔</t>
  </si>
  <si>
    <t>202000010054</t>
  </si>
  <si>
    <t>金晓玲</t>
  </si>
  <si>
    <t>202000010053</t>
  </si>
  <si>
    <t>梁章明</t>
  </si>
  <si>
    <t>202000010052</t>
  </si>
  <si>
    <t>岑荣东</t>
  </si>
  <si>
    <t>202000010058</t>
  </si>
  <si>
    <t>邓航</t>
  </si>
  <si>
    <t>202000010055</t>
  </si>
  <si>
    <t>岑良发</t>
  </si>
  <si>
    <t>202000010057</t>
  </si>
  <si>
    <t>钟良花</t>
  </si>
  <si>
    <t>202000010059</t>
  </si>
  <si>
    <t>钟美婷</t>
  </si>
  <si>
    <t>202000010062</t>
  </si>
  <si>
    <t>黄雅倩</t>
  </si>
  <si>
    <t>202000010064</t>
  </si>
  <si>
    <t>钟英东</t>
  </si>
  <si>
    <t>202000010061</t>
  </si>
  <si>
    <t>郭喜银</t>
  </si>
  <si>
    <t>202000010065</t>
  </si>
  <si>
    <t>林世前</t>
  </si>
  <si>
    <t>202000010067</t>
  </si>
  <si>
    <t>关天顺</t>
  </si>
  <si>
    <t>202000010076</t>
  </si>
  <si>
    <t>欧晓燕</t>
  </si>
  <si>
    <t>202000010072</t>
  </si>
  <si>
    <t>洪丽贞</t>
  </si>
  <si>
    <t>202000010069</t>
  </si>
  <si>
    <t>钟良冠</t>
  </si>
  <si>
    <t>那龙镇</t>
  </si>
  <si>
    <t>202000010084</t>
  </si>
  <si>
    <t>庄晓华</t>
  </si>
  <si>
    <t>202000010085</t>
  </si>
  <si>
    <t>洪健欢</t>
  </si>
  <si>
    <t>202000010087</t>
  </si>
  <si>
    <t>钟海健</t>
  </si>
  <si>
    <t>202000010088</t>
  </si>
  <si>
    <t>陈桓记</t>
  </si>
  <si>
    <t>202000010089</t>
  </si>
  <si>
    <t>林月妹</t>
  </si>
  <si>
    <t>202000010090</t>
  </si>
  <si>
    <t>邓秋萍</t>
  </si>
  <si>
    <t>202000010091</t>
  </si>
  <si>
    <t>王其其</t>
  </si>
  <si>
    <t>202000010093</t>
  </si>
  <si>
    <t>李天朗</t>
  </si>
  <si>
    <t>202000010094</t>
  </si>
  <si>
    <t>黄丽舒</t>
  </si>
  <si>
    <t>202000010092</t>
  </si>
  <si>
    <t>戴玉桃</t>
  </si>
  <si>
    <t>雅韶镇</t>
  </si>
  <si>
    <t>202000010100</t>
  </si>
  <si>
    <t>谭远泳</t>
  </si>
  <si>
    <t>202000010099</t>
  </si>
  <si>
    <t>陈欣翘</t>
  </si>
  <si>
    <t>202000010105</t>
  </si>
  <si>
    <t>陈锦振</t>
  </si>
  <si>
    <t>202000010101</t>
  </si>
  <si>
    <t>林良佳</t>
  </si>
  <si>
    <t>202000010106</t>
  </si>
  <si>
    <t>杨嘉明</t>
  </si>
  <si>
    <t>202000010107</t>
  </si>
  <si>
    <t>谭玄颖</t>
  </si>
  <si>
    <t>202000010109</t>
  </si>
  <si>
    <t>欧海龙</t>
  </si>
  <si>
    <t>202000010111</t>
  </si>
  <si>
    <t>陈柳君</t>
  </si>
  <si>
    <t>202000010112</t>
  </si>
  <si>
    <t>陈月茹</t>
  </si>
  <si>
    <t>202000010113</t>
  </si>
  <si>
    <t>陈道谋</t>
  </si>
  <si>
    <t>202000010118</t>
  </si>
  <si>
    <t>谭谦记</t>
  </si>
  <si>
    <t>202000010121</t>
  </si>
  <si>
    <t>冯绍洁</t>
  </si>
  <si>
    <t>202000010117</t>
  </si>
  <si>
    <t>林良锦</t>
  </si>
  <si>
    <t>大沟镇</t>
  </si>
  <si>
    <t>202000010125</t>
  </si>
  <si>
    <t>施倩影</t>
  </si>
  <si>
    <t>202000010126</t>
  </si>
  <si>
    <t>姜晓君</t>
  </si>
  <si>
    <t>202000010124</t>
  </si>
  <si>
    <t>陈大欢</t>
  </si>
  <si>
    <t>202000010128</t>
  </si>
  <si>
    <t>吴锦涛</t>
  </si>
  <si>
    <t>202000010129</t>
  </si>
  <si>
    <t>陈杰超</t>
  </si>
  <si>
    <t>202000010127</t>
  </si>
  <si>
    <t>冯卓莹</t>
  </si>
  <si>
    <t>202000010131</t>
  </si>
  <si>
    <t>冯都</t>
  </si>
  <si>
    <t>202000010132</t>
  </si>
  <si>
    <t>李春晓</t>
  </si>
  <si>
    <t>202000010135</t>
  </si>
  <si>
    <t>聂庭尉</t>
  </si>
  <si>
    <t>202000010137</t>
  </si>
  <si>
    <t>冯桂支</t>
  </si>
  <si>
    <t>202000010136</t>
  </si>
  <si>
    <t>冯奕猛</t>
  </si>
  <si>
    <t>202000010142</t>
  </si>
  <si>
    <t>雷斯文</t>
  </si>
  <si>
    <t>202000010140</t>
  </si>
  <si>
    <t>谭妹芳</t>
  </si>
  <si>
    <t>202000010139</t>
  </si>
  <si>
    <t>谢江怡</t>
  </si>
  <si>
    <t>202000010143</t>
  </si>
  <si>
    <t>林韦超</t>
  </si>
  <si>
    <t>202000010144</t>
  </si>
  <si>
    <t>关家驹</t>
  </si>
  <si>
    <t>新洲镇</t>
  </si>
  <si>
    <t>202000010147</t>
  </si>
  <si>
    <t>蔡庆阳</t>
  </si>
  <si>
    <t>202000010146</t>
  </si>
  <si>
    <t>黄春花</t>
  </si>
  <si>
    <t>202000010148</t>
  </si>
  <si>
    <t>蔡文宙</t>
  </si>
  <si>
    <t>202000010150</t>
  </si>
  <si>
    <t>梁群青</t>
  </si>
  <si>
    <t>202000010151</t>
  </si>
  <si>
    <t>杜宗健</t>
  </si>
  <si>
    <t>202000010152</t>
  </si>
  <si>
    <t>何大鹏</t>
  </si>
  <si>
    <t>202000010153</t>
  </si>
  <si>
    <t>林伟律</t>
  </si>
  <si>
    <t>202000010154</t>
  </si>
  <si>
    <t>黄高焕</t>
  </si>
  <si>
    <t>202000010155</t>
  </si>
  <si>
    <t>吴成劲</t>
  </si>
  <si>
    <t>东平镇</t>
  </si>
  <si>
    <t>202000010157</t>
  </si>
  <si>
    <t>李建飞</t>
  </si>
  <si>
    <t>202000010159</t>
  </si>
  <si>
    <t>李诗谣</t>
  </si>
  <si>
    <t>202000010160</t>
  </si>
  <si>
    <t>吴雪宁</t>
  </si>
  <si>
    <t>202000010161</t>
  </si>
  <si>
    <t>李文教</t>
  </si>
  <si>
    <t>202000010162</t>
  </si>
  <si>
    <t>刘雪云</t>
  </si>
  <si>
    <t>202000010164</t>
  </si>
  <si>
    <t>费春晓</t>
  </si>
  <si>
    <t>202000010163</t>
  </si>
  <si>
    <t>梁耀华</t>
  </si>
  <si>
    <t>202000010165</t>
  </si>
  <si>
    <t>梁耀文</t>
  </si>
  <si>
    <t>202000010166</t>
  </si>
  <si>
    <t>黄允辉</t>
  </si>
  <si>
    <t>202000010167</t>
  </si>
  <si>
    <t>张怡婕</t>
  </si>
  <si>
    <t>202000010168</t>
  </si>
  <si>
    <t>蔡掌光</t>
  </si>
  <si>
    <t>202000010170</t>
  </si>
  <si>
    <t>蔡众娇</t>
  </si>
  <si>
    <t>202000010169</t>
  </si>
  <si>
    <t>伍春燕</t>
  </si>
  <si>
    <t>202000010171</t>
  </si>
  <si>
    <t>刘志锋</t>
  </si>
  <si>
    <t>202000010173</t>
  </si>
  <si>
    <t>梁伟彬</t>
  </si>
  <si>
    <t>202000010172</t>
  </si>
  <si>
    <t>陈诗敏</t>
  </si>
  <si>
    <t>塘坪镇</t>
  </si>
  <si>
    <t>202000010178</t>
  </si>
  <si>
    <t>黄晓娴</t>
  </si>
  <si>
    <t>202000010180</t>
  </si>
  <si>
    <t>陈耀泽</t>
  </si>
  <si>
    <t>202000010181</t>
  </si>
  <si>
    <t>陈彬彬</t>
  </si>
  <si>
    <t>202000010179</t>
  </si>
  <si>
    <t>许远历</t>
  </si>
  <si>
    <t>202000010182</t>
  </si>
  <si>
    <t>施元楚</t>
  </si>
  <si>
    <t>202000010183</t>
  </si>
  <si>
    <t>谢敏</t>
  </si>
  <si>
    <t>202000010186</t>
  </si>
  <si>
    <t>郑东</t>
  </si>
  <si>
    <t>202000010187</t>
  </si>
  <si>
    <t>王成标</t>
  </si>
  <si>
    <t>202000010188</t>
  </si>
  <si>
    <t>宋德军</t>
  </si>
  <si>
    <t>大八镇</t>
  </si>
  <si>
    <t>202000010189</t>
  </si>
  <si>
    <t>黄丽娜</t>
  </si>
  <si>
    <t>202000010190</t>
  </si>
  <si>
    <t>康威记</t>
  </si>
  <si>
    <t>202000010191</t>
  </si>
  <si>
    <t>张雪如</t>
  </si>
  <si>
    <t>202000010192</t>
  </si>
  <si>
    <t>梁永放</t>
  </si>
  <si>
    <t>202000010193</t>
  </si>
  <si>
    <t>梁世柏</t>
  </si>
  <si>
    <t>202000010194</t>
  </si>
  <si>
    <t>冯利娜</t>
  </si>
  <si>
    <t>202000010195</t>
  </si>
  <si>
    <t>陈玉铭</t>
  </si>
  <si>
    <t>202000010197</t>
  </si>
  <si>
    <t>梁琬茹</t>
  </si>
  <si>
    <t>202000010198</t>
  </si>
  <si>
    <t>梁彩勤</t>
  </si>
  <si>
    <t>202000010202</t>
  </si>
  <si>
    <t>周进有</t>
  </si>
  <si>
    <t>红丰镇</t>
  </si>
  <si>
    <t>202000010208</t>
  </si>
  <si>
    <t>陈祖健</t>
  </si>
  <si>
    <t>202000010209</t>
  </si>
  <si>
    <t>林瑞如</t>
  </si>
  <si>
    <t>202000010207</t>
  </si>
  <si>
    <t>洪嘉瑜</t>
  </si>
  <si>
    <t>202000010212</t>
  </si>
  <si>
    <t>谢晓良</t>
  </si>
  <si>
    <t>202000010211</t>
  </si>
  <si>
    <t>徐永亨</t>
  </si>
  <si>
    <t>202000010213</t>
  </si>
  <si>
    <t>曾诗意</t>
  </si>
  <si>
    <t>202000010216</t>
  </si>
  <si>
    <t>陈慧怡</t>
  </si>
  <si>
    <t>202000010217</t>
  </si>
  <si>
    <t>陈内</t>
  </si>
  <si>
    <t>202000010220</t>
  </si>
  <si>
    <t>刘美云</t>
  </si>
  <si>
    <t>202000010219</t>
  </si>
  <si>
    <t>谢晓霞</t>
  </si>
  <si>
    <t>202000010218</t>
  </si>
  <si>
    <t>谢国华</t>
  </si>
  <si>
    <t>202000010222</t>
  </si>
  <si>
    <t>谢绍盼</t>
  </si>
  <si>
    <t>202000010221</t>
  </si>
  <si>
    <t>洪丹</t>
  </si>
  <si>
    <t>202000010223</t>
  </si>
  <si>
    <t>刘昌妹</t>
  </si>
  <si>
    <t>202000010224</t>
  </si>
  <si>
    <t>曾庆豪</t>
  </si>
  <si>
    <t>202000010226</t>
  </si>
  <si>
    <t>姜美青</t>
  </si>
  <si>
    <t>202000010225</t>
  </si>
  <si>
    <t>冯雪娴</t>
  </si>
  <si>
    <t>202000010012</t>
  </si>
  <si>
    <t>陈静娴</t>
  </si>
  <si>
    <t>202000010016</t>
  </si>
  <si>
    <t>陈章凡</t>
  </si>
  <si>
    <t>202000010013</t>
  </si>
  <si>
    <t>项淇玮</t>
  </si>
  <si>
    <t>202000010017</t>
  </si>
  <si>
    <t>项家欣</t>
  </si>
  <si>
    <t>202000010020</t>
  </si>
  <si>
    <t>项家宝</t>
  </si>
  <si>
    <t>202000010019</t>
  </si>
  <si>
    <t>许国锐</t>
  </si>
  <si>
    <t>202000010022</t>
  </si>
  <si>
    <t>许毅华</t>
  </si>
  <si>
    <t>202000010023</t>
  </si>
  <si>
    <t>谭倩华</t>
  </si>
  <si>
    <t>202000010024</t>
  </si>
  <si>
    <t>许玉荣</t>
  </si>
  <si>
    <t>202000010027</t>
  </si>
  <si>
    <t>许彪</t>
  </si>
  <si>
    <t>202000010025</t>
  </si>
  <si>
    <t>蔡梦珠</t>
  </si>
  <si>
    <t>202000010026</t>
  </si>
  <si>
    <t>范运豪</t>
  </si>
  <si>
    <t>202000010042</t>
  </si>
  <si>
    <t>郑兴永</t>
  </si>
  <si>
    <t>202000010043</t>
  </si>
  <si>
    <t>郑贤斌</t>
  </si>
  <si>
    <t>202000010047</t>
  </si>
  <si>
    <t>郑胜航</t>
  </si>
  <si>
    <t>202000010044</t>
  </si>
  <si>
    <t>梁嘉丽</t>
  </si>
  <si>
    <t>新州镇</t>
  </si>
  <si>
    <t>202000010156</t>
  </si>
  <si>
    <t>杨晓琳</t>
  </si>
  <si>
    <t>202000010177</t>
  </si>
  <si>
    <t>倪嘉晴</t>
  </si>
  <si>
    <t>202000010176</t>
  </si>
  <si>
    <t>蔡倩君</t>
  </si>
  <si>
    <t>202000010175</t>
  </si>
  <si>
    <t>黄健</t>
  </si>
  <si>
    <t>202000010204</t>
  </si>
  <si>
    <t>潘世奎</t>
  </si>
  <si>
    <t>202000010205</t>
  </si>
  <si>
    <t>林子夏</t>
  </si>
  <si>
    <t>202000010227</t>
  </si>
  <si>
    <t>谢林伟</t>
  </si>
  <si>
    <t>202000010228</t>
  </si>
  <si>
    <t>缺考</t>
  </si>
  <si>
    <t>缺考</t>
  </si>
  <si>
    <t>透露考生个人信息</t>
  </si>
  <si>
    <t>考生姓名</t>
  </si>
  <si>
    <t>阳江市阳东区2020年公开招聘“头雁孵化计划”考生总成绩及入围体检人员名单</t>
  </si>
  <si>
    <t>时间：2020年9月5日</t>
  </si>
  <si>
    <t>入围体检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</si>
</sst>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6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30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178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49" fontId="49" fillId="0" borderId="9" xfId="0" applyNumberFormat="1" applyFont="1" applyBorder="1" applyAlignment="1">
      <alignment horizontal="center" vertical="center"/>
    </xf>
    <xf numFmtId="177" fontId="49" fillId="0" borderId="9" xfId="0" applyNumberFormat="1" applyFont="1" applyBorder="1" applyAlignment="1">
      <alignment horizontal="center" vertical="center"/>
    </xf>
    <xf numFmtId="178" fontId="49" fillId="0" borderId="9" xfId="0" applyNumberFormat="1" applyFont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0" fontId="49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176" fontId="48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176" fontId="48" fillId="0" borderId="9" xfId="0" applyNumberFormat="1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177" fontId="49" fillId="33" borderId="9" xfId="0" applyNumberFormat="1" applyFont="1" applyFill="1" applyBorder="1" applyAlignment="1">
      <alignment horizontal="center" vertical="center"/>
    </xf>
    <xf numFmtId="178" fontId="49" fillId="33" borderId="9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tabSelected="1" zoomScale="115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3" sqref="A3:IV3"/>
    </sheetView>
  </sheetViews>
  <sheetFormatPr defaultColWidth="9.00390625" defaultRowHeight="14.25"/>
  <cols>
    <col min="1" max="1" width="6.75390625" style="1" customWidth="1"/>
    <col min="2" max="2" width="10.125" style="1" customWidth="1"/>
    <col min="3" max="3" width="12.875" style="2" customWidth="1"/>
    <col min="4" max="4" width="13.00390625" style="1" customWidth="1"/>
    <col min="5" max="5" width="14.625" style="1" customWidth="1"/>
    <col min="6" max="6" width="7.875" style="3" customWidth="1"/>
    <col min="7" max="7" width="7.875" style="4" customWidth="1"/>
    <col min="8" max="8" width="7.25390625" style="3" customWidth="1"/>
    <col min="9" max="9" width="5.25390625" style="1" customWidth="1"/>
    <col min="10" max="10" width="7.50390625" style="1" customWidth="1"/>
    <col min="11" max="11" width="7.875" style="2" customWidth="1"/>
  </cols>
  <sheetData>
    <row r="1" spans="1:11" ht="18.75" customHeight="1">
      <c r="A1" s="39" t="s">
        <v>348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4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24">
      <c r="A3" s="15" t="s">
        <v>1</v>
      </c>
      <c r="B3" s="33" t="s">
        <v>347</v>
      </c>
      <c r="C3" s="15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23" t="s">
        <v>8</v>
      </c>
      <c r="J3" s="23" t="s">
        <v>9</v>
      </c>
      <c r="K3" s="23" t="s">
        <v>10</v>
      </c>
    </row>
    <row r="4" spans="1:11" s="37" customFormat="1" ht="14.25">
      <c r="A4" s="26">
        <v>1</v>
      </c>
      <c r="B4" s="34" t="s">
        <v>11</v>
      </c>
      <c r="C4" s="34" t="s">
        <v>12</v>
      </c>
      <c r="D4" s="35">
        <v>20200001</v>
      </c>
      <c r="E4" s="34" t="s">
        <v>13</v>
      </c>
      <c r="F4" s="36">
        <v>86.1</v>
      </c>
      <c r="G4" s="25">
        <v>74</v>
      </c>
      <c r="H4" s="25">
        <f aca="true" t="shared" si="0" ref="H4:H35">F4*0.5+G4*0.5</f>
        <v>80.05</v>
      </c>
      <c r="I4" s="26">
        <f aca="true" t="shared" si="1" ref="I4:I35">SUMPRODUCT(($D$4:$D$163=D4)*($H$4:$H$163&gt;=H4)*1)</f>
        <v>1</v>
      </c>
      <c r="J4" s="26" t="str">
        <f>IF(I4=1,"是")</f>
        <v>是</v>
      </c>
      <c r="K4" s="30"/>
    </row>
    <row r="5" spans="1:11" s="37" customFormat="1" ht="14.25">
      <c r="A5" s="26">
        <v>2</v>
      </c>
      <c r="B5" s="34" t="s">
        <v>15</v>
      </c>
      <c r="C5" s="34" t="s">
        <v>12</v>
      </c>
      <c r="D5" s="35">
        <v>20200001</v>
      </c>
      <c r="E5" s="34" t="s">
        <v>16</v>
      </c>
      <c r="F5" s="36">
        <v>69.1</v>
      </c>
      <c r="G5" s="25">
        <v>72.8</v>
      </c>
      <c r="H5" s="25">
        <f t="shared" si="0"/>
        <v>70.94999999999999</v>
      </c>
      <c r="I5" s="26">
        <f t="shared" si="1"/>
        <v>2</v>
      </c>
      <c r="J5" s="26" t="str">
        <f>IF(I5=1,"是"," ")</f>
        <v> </v>
      </c>
      <c r="K5" s="30"/>
    </row>
    <row r="6" spans="1:11" s="37" customFormat="1" ht="14.25">
      <c r="A6" s="26">
        <v>3</v>
      </c>
      <c r="B6" s="34" t="s">
        <v>17</v>
      </c>
      <c r="C6" s="34" t="s">
        <v>12</v>
      </c>
      <c r="D6" s="35">
        <v>20200001</v>
      </c>
      <c r="E6" s="34" t="s">
        <v>18</v>
      </c>
      <c r="F6" s="36">
        <v>63.6</v>
      </c>
      <c r="G6" s="25">
        <v>0</v>
      </c>
      <c r="H6" s="25">
        <f t="shared" si="0"/>
        <v>31.8</v>
      </c>
      <c r="I6" s="26">
        <f t="shared" si="1"/>
        <v>3</v>
      </c>
      <c r="J6" s="26" t="str">
        <f aca="true" t="shared" si="2" ref="J6:J69">IF(I6=1,"是"," ")</f>
        <v> </v>
      </c>
      <c r="K6" s="30" t="s">
        <v>344</v>
      </c>
    </row>
    <row r="7" spans="1:11" s="37" customFormat="1" ht="14.25">
      <c r="A7" s="26">
        <v>4</v>
      </c>
      <c r="B7" s="34" t="s">
        <v>19</v>
      </c>
      <c r="C7" s="34" t="s">
        <v>12</v>
      </c>
      <c r="D7" s="35">
        <v>20200002</v>
      </c>
      <c r="E7" s="34" t="s">
        <v>20</v>
      </c>
      <c r="F7" s="36">
        <v>82.55</v>
      </c>
      <c r="G7" s="25">
        <v>72.6</v>
      </c>
      <c r="H7" s="25">
        <f t="shared" si="0"/>
        <v>77.57499999999999</v>
      </c>
      <c r="I7" s="26">
        <f t="shared" si="1"/>
        <v>1</v>
      </c>
      <c r="J7" s="26" t="str">
        <f t="shared" si="2"/>
        <v>是</v>
      </c>
      <c r="K7" s="30"/>
    </row>
    <row r="8" spans="1:11" s="37" customFormat="1" ht="14.25">
      <c r="A8" s="26">
        <v>5</v>
      </c>
      <c r="B8" s="34" t="s">
        <v>21</v>
      </c>
      <c r="C8" s="34" t="s">
        <v>12</v>
      </c>
      <c r="D8" s="35">
        <v>20200002</v>
      </c>
      <c r="E8" s="34" t="s">
        <v>22</v>
      </c>
      <c r="F8" s="36">
        <v>71.6</v>
      </c>
      <c r="G8" s="25">
        <v>61.6</v>
      </c>
      <c r="H8" s="25">
        <f t="shared" si="0"/>
        <v>66.6</v>
      </c>
      <c r="I8" s="26">
        <f t="shared" si="1"/>
        <v>2</v>
      </c>
      <c r="J8" s="26" t="str">
        <f t="shared" si="2"/>
        <v> </v>
      </c>
      <c r="K8" s="30"/>
    </row>
    <row r="9" spans="1:11" s="37" customFormat="1" ht="14.25">
      <c r="A9" s="26">
        <v>6</v>
      </c>
      <c r="B9" s="34" t="s">
        <v>23</v>
      </c>
      <c r="C9" s="34" t="s">
        <v>12</v>
      </c>
      <c r="D9" s="35">
        <v>20200002</v>
      </c>
      <c r="E9" s="34" t="s">
        <v>24</v>
      </c>
      <c r="F9" s="36">
        <v>62.75</v>
      </c>
      <c r="G9" s="25">
        <v>69.6</v>
      </c>
      <c r="H9" s="25">
        <f t="shared" si="0"/>
        <v>66.175</v>
      </c>
      <c r="I9" s="26">
        <f t="shared" si="1"/>
        <v>3</v>
      </c>
      <c r="J9" s="26" t="str">
        <f t="shared" si="2"/>
        <v> </v>
      </c>
      <c r="K9" s="30"/>
    </row>
    <row r="10" spans="1:11" s="37" customFormat="1" ht="14.25">
      <c r="A10" s="26">
        <v>7</v>
      </c>
      <c r="B10" s="34" t="s">
        <v>25</v>
      </c>
      <c r="C10" s="34" t="s">
        <v>26</v>
      </c>
      <c r="D10" s="35">
        <v>20200003</v>
      </c>
      <c r="E10" s="34" t="s">
        <v>27</v>
      </c>
      <c r="F10" s="36">
        <v>62.35</v>
      </c>
      <c r="G10" s="25">
        <v>80.7</v>
      </c>
      <c r="H10" s="25">
        <f t="shared" si="0"/>
        <v>71.525</v>
      </c>
      <c r="I10" s="26">
        <f t="shared" si="1"/>
        <v>1</v>
      </c>
      <c r="J10" s="26" t="str">
        <f t="shared" si="2"/>
        <v>是</v>
      </c>
      <c r="K10" s="30"/>
    </row>
    <row r="11" spans="1:11" s="37" customFormat="1" ht="14.25">
      <c r="A11" s="26">
        <v>9</v>
      </c>
      <c r="B11" s="34" t="s">
        <v>30</v>
      </c>
      <c r="C11" s="34" t="s">
        <v>26</v>
      </c>
      <c r="D11" s="35">
        <v>20200003</v>
      </c>
      <c r="E11" s="34" t="s">
        <v>31</v>
      </c>
      <c r="F11" s="36">
        <v>52.9</v>
      </c>
      <c r="G11" s="25">
        <v>63.2</v>
      </c>
      <c r="H11" s="25">
        <f t="shared" si="0"/>
        <v>58.05</v>
      </c>
      <c r="I11" s="26">
        <f t="shared" si="1"/>
        <v>2</v>
      </c>
      <c r="J11" s="26" t="str">
        <f t="shared" si="2"/>
        <v> </v>
      </c>
      <c r="K11" s="30"/>
    </row>
    <row r="12" spans="1:11" s="37" customFormat="1" ht="14.25">
      <c r="A12" s="26">
        <v>8</v>
      </c>
      <c r="B12" s="34" t="s">
        <v>28</v>
      </c>
      <c r="C12" s="34" t="s">
        <v>26</v>
      </c>
      <c r="D12" s="35">
        <v>20200003</v>
      </c>
      <c r="E12" s="34" t="s">
        <v>29</v>
      </c>
      <c r="F12" s="36">
        <v>57.1</v>
      </c>
      <c r="G12" s="25">
        <v>55.6</v>
      </c>
      <c r="H12" s="25">
        <f t="shared" si="0"/>
        <v>56.35</v>
      </c>
      <c r="I12" s="26">
        <f t="shared" si="1"/>
        <v>3</v>
      </c>
      <c r="J12" s="26" t="str">
        <f t="shared" si="2"/>
        <v> </v>
      </c>
      <c r="K12" s="30"/>
    </row>
    <row r="13" spans="1:11" ht="14.25">
      <c r="A13" s="5">
        <v>10</v>
      </c>
      <c r="B13" s="6" t="s">
        <v>32</v>
      </c>
      <c r="C13" s="6" t="s">
        <v>26</v>
      </c>
      <c r="D13" s="7">
        <v>20200005</v>
      </c>
      <c r="E13" s="6" t="s">
        <v>33</v>
      </c>
      <c r="F13" s="8">
        <v>69.05</v>
      </c>
      <c r="G13" s="9">
        <v>76.7</v>
      </c>
      <c r="H13" s="10">
        <f t="shared" si="0"/>
        <v>72.875</v>
      </c>
      <c r="I13" s="17">
        <f t="shared" si="1"/>
        <v>1</v>
      </c>
      <c r="J13" s="17" t="str">
        <f t="shared" si="2"/>
        <v>是</v>
      </c>
      <c r="K13" s="27"/>
    </row>
    <row r="14" spans="1:11" ht="14.25">
      <c r="A14" s="5">
        <v>11</v>
      </c>
      <c r="B14" s="6" t="s">
        <v>34</v>
      </c>
      <c r="C14" s="6" t="s">
        <v>26</v>
      </c>
      <c r="D14" s="7">
        <v>20200005</v>
      </c>
      <c r="E14" s="6" t="s">
        <v>35</v>
      </c>
      <c r="F14" s="8">
        <v>62.75</v>
      </c>
      <c r="G14" s="9">
        <v>61.9</v>
      </c>
      <c r="H14" s="10">
        <f t="shared" si="0"/>
        <v>62.325</v>
      </c>
      <c r="I14" s="17">
        <f t="shared" si="1"/>
        <v>2</v>
      </c>
      <c r="J14" s="17" t="str">
        <f t="shared" si="2"/>
        <v> </v>
      </c>
      <c r="K14" s="27"/>
    </row>
    <row r="15" spans="1:11" ht="14.25">
      <c r="A15" s="5">
        <v>12</v>
      </c>
      <c r="B15" s="6" t="s">
        <v>36</v>
      </c>
      <c r="C15" s="6" t="s">
        <v>26</v>
      </c>
      <c r="D15" s="7">
        <v>20200005</v>
      </c>
      <c r="E15" s="6" t="s">
        <v>37</v>
      </c>
      <c r="F15" s="8">
        <v>53.3</v>
      </c>
      <c r="G15" s="9">
        <v>59.9</v>
      </c>
      <c r="H15" s="10">
        <f t="shared" si="0"/>
        <v>56.599999999999994</v>
      </c>
      <c r="I15" s="17">
        <f t="shared" si="1"/>
        <v>3</v>
      </c>
      <c r="J15" s="17" t="str">
        <f t="shared" si="2"/>
        <v> </v>
      </c>
      <c r="K15" s="27"/>
    </row>
    <row r="16" spans="1:11" ht="14.25">
      <c r="A16" s="5">
        <v>13</v>
      </c>
      <c r="B16" s="6" t="s">
        <v>38</v>
      </c>
      <c r="C16" s="6" t="s">
        <v>26</v>
      </c>
      <c r="D16" s="7">
        <v>20200006</v>
      </c>
      <c r="E16" s="6" t="s">
        <v>39</v>
      </c>
      <c r="F16" s="8">
        <v>67.2</v>
      </c>
      <c r="G16" s="9">
        <v>69.9</v>
      </c>
      <c r="H16" s="10">
        <f t="shared" si="0"/>
        <v>68.55000000000001</v>
      </c>
      <c r="I16" s="17">
        <f t="shared" si="1"/>
        <v>1</v>
      </c>
      <c r="J16" s="17" t="str">
        <f t="shared" si="2"/>
        <v>是</v>
      </c>
      <c r="K16" s="27"/>
    </row>
    <row r="17" spans="1:11" ht="14.25">
      <c r="A17" s="5">
        <v>14</v>
      </c>
      <c r="B17" s="6" t="s">
        <v>40</v>
      </c>
      <c r="C17" s="6" t="s">
        <v>26</v>
      </c>
      <c r="D17" s="7">
        <v>20200008</v>
      </c>
      <c r="E17" s="6" t="s">
        <v>41</v>
      </c>
      <c r="F17" s="8">
        <v>78.3</v>
      </c>
      <c r="G17" s="9">
        <v>74.7</v>
      </c>
      <c r="H17" s="10">
        <f t="shared" si="0"/>
        <v>76.5</v>
      </c>
      <c r="I17" s="17">
        <f t="shared" si="1"/>
        <v>1</v>
      </c>
      <c r="J17" s="17" t="str">
        <f t="shared" si="2"/>
        <v>是</v>
      </c>
      <c r="K17" s="27"/>
    </row>
    <row r="18" spans="1:11" ht="14.25">
      <c r="A18" s="5">
        <v>15</v>
      </c>
      <c r="B18" s="6" t="s">
        <v>42</v>
      </c>
      <c r="C18" s="6" t="s">
        <v>26</v>
      </c>
      <c r="D18" s="7">
        <v>20200008</v>
      </c>
      <c r="E18" s="6" t="s">
        <v>43</v>
      </c>
      <c r="F18" s="8">
        <v>67.8</v>
      </c>
      <c r="G18" s="9">
        <v>62.9</v>
      </c>
      <c r="H18" s="10">
        <f t="shared" si="0"/>
        <v>65.35</v>
      </c>
      <c r="I18" s="17">
        <f t="shared" si="1"/>
        <v>2</v>
      </c>
      <c r="J18" s="17" t="str">
        <f t="shared" si="2"/>
        <v> </v>
      </c>
      <c r="K18" s="27"/>
    </row>
    <row r="19" spans="1:11" ht="14.25">
      <c r="A19" s="5">
        <v>16</v>
      </c>
      <c r="B19" s="6" t="s">
        <v>44</v>
      </c>
      <c r="C19" s="6" t="s">
        <v>26</v>
      </c>
      <c r="D19" s="19">
        <v>20200008</v>
      </c>
      <c r="E19" s="6" t="s">
        <v>45</v>
      </c>
      <c r="F19" s="8">
        <v>56.25</v>
      </c>
      <c r="G19" s="9">
        <v>53.7</v>
      </c>
      <c r="H19" s="10">
        <f t="shared" si="0"/>
        <v>54.975</v>
      </c>
      <c r="I19" s="17">
        <f t="shared" si="1"/>
        <v>3</v>
      </c>
      <c r="J19" s="17" t="str">
        <f t="shared" si="2"/>
        <v> </v>
      </c>
      <c r="K19" s="27"/>
    </row>
    <row r="20" spans="1:11" ht="14.25">
      <c r="A20" s="5">
        <v>17</v>
      </c>
      <c r="B20" s="6" t="s">
        <v>46</v>
      </c>
      <c r="C20" s="6" t="s">
        <v>26</v>
      </c>
      <c r="D20" s="11">
        <v>20200009</v>
      </c>
      <c r="E20" s="6" t="s">
        <v>47</v>
      </c>
      <c r="F20" s="8">
        <v>65.9</v>
      </c>
      <c r="G20" s="9">
        <v>65.3</v>
      </c>
      <c r="H20" s="10">
        <f t="shared" si="0"/>
        <v>65.6</v>
      </c>
      <c r="I20" s="17">
        <f t="shared" si="1"/>
        <v>1</v>
      </c>
      <c r="J20" s="17" t="str">
        <f t="shared" si="2"/>
        <v>是</v>
      </c>
      <c r="K20" s="27"/>
    </row>
    <row r="21" spans="1:11" ht="14.25">
      <c r="A21" s="5">
        <v>18</v>
      </c>
      <c r="B21" s="6" t="s">
        <v>48</v>
      </c>
      <c r="C21" s="6" t="s">
        <v>26</v>
      </c>
      <c r="D21" s="11">
        <v>20200009</v>
      </c>
      <c r="E21" s="6" t="s">
        <v>49</v>
      </c>
      <c r="F21" s="8">
        <v>55.6</v>
      </c>
      <c r="G21" s="9">
        <v>67.8</v>
      </c>
      <c r="H21" s="10">
        <f t="shared" si="0"/>
        <v>61.7</v>
      </c>
      <c r="I21" s="17">
        <f t="shared" si="1"/>
        <v>2</v>
      </c>
      <c r="J21" s="17" t="str">
        <f t="shared" si="2"/>
        <v> </v>
      </c>
      <c r="K21" s="27"/>
    </row>
    <row r="22" spans="1:11" ht="14.25">
      <c r="A22" s="5">
        <v>19</v>
      </c>
      <c r="B22" s="6" t="s">
        <v>50</v>
      </c>
      <c r="C22" s="6" t="s">
        <v>51</v>
      </c>
      <c r="D22" s="11">
        <v>20200010</v>
      </c>
      <c r="E22" s="6" t="s">
        <v>52</v>
      </c>
      <c r="F22" s="8">
        <v>63.8</v>
      </c>
      <c r="G22" s="9">
        <v>62.9</v>
      </c>
      <c r="H22" s="10">
        <f t="shared" si="0"/>
        <v>63.349999999999994</v>
      </c>
      <c r="I22" s="17">
        <f t="shared" si="1"/>
        <v>1</v>
      </c>
      <c r="J22" s="17" t="str">
        <f t="shared" si="2"/>
        <v>是</v>
      </c>
      <c r="K22" s="27"/>
    </row>
    <row r="23" spans="1:11" ht="14.25">
      <c r="A23" s="5">
        <v>20</v>
      </c>
      <c r="B23" s="6" t="s">
        <v>53</v>
      </c>
      <c r="C23" s="6" t="s">
        <v>51</v>
      </c>
      <c r="D23" s="22">
        <v>20200011</v>
      </c>
      <c r="E23" s="6" t="s">
        <v>54</v>
      </c>
      <c r="F23" s="8">
        <v>61.9</v>
      </c>
      <c r="G23" s="9">
        <v>58.4</v>
      </c>
      <c r="H23" s="10">
        <f t="shared" si="0"/>
        <v>60.15</v>
      </c>
      <c r="I23" s="17">
        <f t="shared" si="1"/>
        <v>1</v>
      </c>
      <c r="J23" s="17" t="str">
        <f t="shared" si="2"/>
        <v>是</v>
      </c>
      <c r="K23" s="27"/>
    </row>
    <row r="24" spans="1:11" ht="14.25">
      <c r="A24" s="5">
        <v>21</v>
      </c>
      <c r="B24" s="6" t="s">
        <v>55</v>
      </c>
      <c r="C24" s="6" t="s">
        <v>51</v>
      </c>
      <c r="D24" s="19">
        <v>20200012</v>
      </c>
      <c r="E24" s="6" t="s">
        <v>56</v>
      </c>
      <c r="F24" s="8">
        <v>50.75</v>
      </c>
      <c r="G24" s="9">
        <v>67.5</v>
      </c>
      <c r="H24" s="10">
        <f t="shared" si="0"/>
        <v>59.125</v>
      </c>
      <c r="I24" s="17">
        <f t="shared" si="1"/>
        <v>1</v>
      </c>
      <c r="J24" s="17" t="str">
        <f t="shared" si="2"/>
        <v>是</v>
      </c>
      <c r="K24" s="27"/>
    </row>
    <row r="25" spans="1:11" ht="14.25">
      <c r="A25" s="5">
        <v>22</v>
      </c>
      <c r="B25" s="6" t="s">
        <v>57</v>
      </c>
      <c r="C25" s="6" t="s">
        <v>51</v>
      </c>
      <c r="D25" s="11">
        <v>20200013</v>
      </c>
      <c r="E25" s="6" t="s">
        <v>58</v>
      </c>
      <c r="F25" s="8">
        <v>68.85</v>
      </c>
      <c r="G25" s="9">
        <v>69.5</v>
      </c>
      <c r="H25" s="10">
        <f t="shared" si="0"/>
        <v>69.175</v>
      </c>
      <c r="I25" s="17">
        <f t="shared" si="1"/>
        <v>1</v>
      </c>
      <c r="J25" s="17" t="str">
        <f t="shared" si="2"/>
        <v>是</v>
      </c>
      <c r="K25" s="27"/>
    </row>
    <row r="26" spans="1:11" ht="14.25">
      <c r="A26" s="5">
        <v>23</v>
      </c>
      <c r="B26" s="6" t="s">
        <v>59</v>
      </c>
      <c r="C26" s="6" t="s">
        <v>51</v>
      </c>
      <c r="D26" s="11">
        <v>20200013</v>
      </c>
      <c r="E26" s="6" t="s">
        <v>60</v>
      </c>
      <c r="F26" s="8">
        <v>67.4</v>
      </c>
      <c r="G26" s="9">
        <v>69.8</v>
      </c>
      <c r="H26" s="10">
        <f t="shared" si="0"/>
        <v>68.6</v>
      </c>
      <c r="I26" s="17">
        <f t="shared" si="1"/>
        <v>2</v>
      </c>
      <c r="J26" s="17" t="str">
        <f t="shared" si="2"/>
        <v> </v>
      </c>
      <c r="K26" s="27"/>
    </row>
    <row r="27" spans="1:11" ht="14.25">
      <c r="A27" s="5">
        <v>24</v>
      </c>
      <c r="B27" s="6" t="s">
        <v>61</v>
      </c>
      <c r="C27" s="6" t="s">
        <v>51</v>
      </c>
      <c r="D27" s="22">
        <v>20200013</v>
      </c>
      <c r="E27" s="6" t="s">
        <v>62</v>
      </c>
      <c r="F27" s="8">
        <v>56.45</v>
      </c>
      <c r="G27" s="9">
        <v>0</v>
      </c>
      <c r="H27" s="10">
        <f t="shared" si="0"/>
        <v>28.225</v>
      </c>
      <c r="I27" s="17">
        <f t="shared" si="1"/>
        <v>3</v>
      </c>
      <c r="J27" s="17" t="str">
        <f t="shared" si="2"/>
        <v> </v>
      </c>
      <c r="K27" s="27" t="s">
        <v>344</v>
      </c>
    </row>
    <row r="28" spans="1:11" ht="14.25">
      <c r="A28" s="5">
        <v>25</v>
      </c>
      <c r="B28" s="6" t="s">
        <v>63</v>
      </c>
      <c r="C28" s="6" t="s">
        <v>51</v>
      </c>
      <c r="D28" s="7">
        <v>20200014</v>
      </c>
      <c r="E28" s="6" t="s">
        <v>64</v>
      </c>
      <c r="F28" s="8">
        <v>70.95</v>
      </c>
      <c r="G28" s="9">
        <v>72.1</v>
      </c>
      <c r="H28" s="10">
        <f t="shared" si="0"/>
        <v>71.525</v>
      </c>
      <c r="I28" s="17">
        <f t="shared" si="1"/>
        <v>1</v>
      </c>
      <c r="J28" s="17" t="str">
        <f t="shared" si="2"/>
        <v>是</v>
      </c>
      <c r="K28" s="27"/>
    </row>
    <row r="29" spans="1:11" ht="14.25">
      <c r="A29" s="5">
        <v>27</v>
      </c>
      <c r="B29" s="6" t="s">
        <v>67</v>
      </c>
      <c r="C29" s="6" t="s">
        <v>51</v>
      </c>
      <c r="D29" s="7">
        <v>20200014</v>
      </c>
      <c r="E29" s="6" t="s">
        <v>68</v>
      </c>
      <c r="F29" s="8">
        <v>68</v>
      </c>
      <c r="G29" s="9">
        <v>70.8</v>
      </c>
      <c r="H29" s="10">
        <f t="shared" si="0"/>
        <v>69.4</v>
      </c>
      <c r="I29" s="17">
        <f t="shared" si="1"/>
        <v>2</v>
      </c>
      <c r="J29" s="17" t="str">
        <f t="shared" si="2"/>
        <v> </v>
      </c>
      <c r="K29" s="27"/>
    </row>
    <row r="30" spans="1:11" ht="14.25">
      <c r="A30" s="5">
        <v>26</v>
      </c>
      <c r="B30" s="6" t="s">
        <v>65</v>
      </c>
      <c r="C30" s="6" t="s">
        <v>51</v>
      </c>
      <c r="D30" s="19">
        <v>20200014</v>
      </c>
      <c r="E30" s="6" t="s">
        <v>66</v>
      </c>
      <c r="F30" s="8">
        <v>68.25</v>
      </c>
      <c r="G30" s="9">
        <v>64.2</v>
      </c>
      <c r="H30" s="10">
        <f t="shared" si="0"/>
        <v>66.225</v>
      </c>
      <c r="I30" s="17">
        <f t="shared" si="1"/>
        <v>3</v>
      </c>
      <c r="J30" s="17" t="str">
        <f t="shared" si="2"/>
        <v> </v>
      </c>
      <c r="K30" s="27"/>
    </row>
    <row r="31" spans="1:11" ht="14.25">
      <c r="A31" s="5">
        <v>28</v>
      </c>
      <c r="B31" s="6" t="s">
        <v>69</v>
      </c>
      <c r="C31" s="6" t="s">
        <v>51</v>
      </c>
      <c r="D31" s="22">
        <v>20200015</v>
      </c>
      <c r="E31" s="6" t="s">
        <v>70</v>
      </c>
      <c r="F31" s="8">
        <v>56.85</v>
      </c>
      <c r="G31" s="9">
        <v>69.6</v>
      </c>
      <c r="H31" s="10">
        <f t="shared" si="0"/>
        <v>63.224999999999994</v>
      </c>
      <c r="I31" s="17">
        <f t="shared" si="1"/>
        <v>1</v>
      </c>
      <c r="J31" s="17" t="str">
        <f t="shared" si="2"/>
        <v>是</v>
      </c>
      <c r="K31" s="27"/>
    </row>
    <row r="32" spans="1:11" ht="14.25">
      <c r="A32" s="5">
        <v>30</v>
      </c>
      <c r="B32" s="6" t="s">
        <v>73</v>
      </c>
      <c r="C32" s="6" t="s">
        <v>51</v>
      </c>
      <c r="D32" s="7">
        <v>20200016</v>
      </c>
      <c r="E32" s="6" t="s">
        <v>74</v>
      </c>
      <c r="F32" s="8">
        <v>74.75</v>
      </c>
      <c r="G32" s="9">
        <v>79.5</v>
      </c>
      <c r="H32" s="10">
        <f t="shared" si="0"/>
        <v>77.125</v>
      </c>
      <c r="I32" s="17">
        <f t="shared" si="1"/>
        <v>1</v>
      </c>
      <c r="J32" s="17" t="str">
        <f t="shared" si="2"/>
        <v>是</v>
      </c>
      <c r="K32" s="27"/>
    </row>
    <row r="33" spans="1:11" ht="14.25">
      <c r="A33" s="5">
        <v>29</v>
      </c>
      <c r="B33" s="6" t="s">
        <v>71</v>
      </c>
      <c r="C33" s="6" t="s">
        <v>51</v>
      </c>
      <c r="D33" s="7">
        <v>20200016</v>
      </c>
      <c r="E33" s="6" t="s">
        <v>72</v>
      </c>
      <c r="F33" s="8">
        <v>77.7</v>
      </c>
      <c r="G33" s="9">
        <v>65.2</v>
      </c>
      <c r="H33" s="10">
        <f t="shared" si="0"/>
        <v>71.45</v>
      </c>
      <c r="I33" s="17">
        <f t="shared" si="1"/>
        <v>2</v>
      </c>
      <c r="J33" s="17" t="str">
        <f t="shared" si="2"/>
        <v> </v>
      </c>
      <c r="K33" s="27"/>
    </row>
    <row r="34" spans="1:11" ht="14.25">
      <c r="A34" s="5">
        <v>31</v>
      </c>
      <c r="B34" s="6" t="s">
        <v>75</v>
      </c>
      <c r="C34" s="6" t="s">
        <v>51</v>
      </c>
      <c r="D34" s="19">
        <v>20200016</v>
      </c>
      <c r="E34" s="6" t="s">
        <v>76</v>
      </c>
      <c r="F34" s="8">
        <v>59.4</v>
      </c>
      <c r="G34" s="9">
        <v>62.1</v>
      </c>
      <c r="H34" s="10">
        <f t="shared" si="0"/>
        <v>60.75</v>
      </c>
      <c r="I34" s="17">
        <f t="shared" si="1"/>
        <v>3</v>
      </c>
      <c r="J34" s="17" t="str">
        <f t="shared" si="2"/>
        <v> </v>
      </c>
      <c r="K34" s="27"/>
    </row>
    <row r="35" spans="1:11" ht="14.25">
      <c r="A35" s="5">
        <v>32</v>
      </c>
      <c r="B35" s="6" t="s">
        <v>77</v>
      </c>
      <c r="C35" s="6" t="s">
        <v>51</v>
      </c>
      <c r="D35" s="22">
        <v>20200017</v>
      </c>
      <c r="E35" s="6" t="s">
        <v>78</v>
      </c>
      <c r="F35" s="8">
        <v>66.75</v>
      </c>
      <c r="G35" s="9">
        <v>65.1</v>
      </c>
      <c r="H35" s="10">
        <f t="shared" si="0"/>
        <v>65.925</v>
      </c>
      <c r="I35" s="17">
        <f t="shared" si="1"/>
        <v>1</v>
      </c>
      <c r="J35" s="17" t="str">
        <f t="shared" si="2"/>
        <v>是</v>
      </c>
      <c r="K35" s="27"/>
    </row>
    <row r="36" spans="1:11" ht="14.25">
      <c r="A36" s="5">
        <v>33</v>
      </c>
      <c r="B36" s="6" t="s">
        <v>79</v>
      </c>
      <c r="C36" s="6" t="s">
        <v>51</v>
      </c>
      <c r="D36" s="7">
        <v>20200019</v>
      </c>
      <c r="E36" s="6" t="s">
        <v>80</v>
      </c>
      <c r="F36" s="8">
        <v>74.1</v>
      </c>
      <c r="G36" s="9">
        <v>79.3</v>
      </c>
      <c r="H36" s="10">
        <f aca="true" t="shared" si="3" ref="H36:H67">F36*0.5+G36*0.5</f>
        <v>76.69999999999999</v>
      </c>
      <c r="I36" s="17">
        <f aca="true" t="shared" si="4" ref="I36:I67">SUMPRODUCT(($D$4:$D$163=D36)*($H$4:$H$163&gt;=H36)*1)</f>
        <v>1</v>
      </c>
      <c r="J36" s="17" t="str">
        <f t="shared" si="2"/>
        <v>是</v>
      </c>
      <c r="K36" s="27"/>
    </row>
    <row r="37" spans="1:11" ht="14.25">
      <c r="A37" s="5">
        <v>35</v>
      </c>
      <c r="B37" s="6" t="s">
        <v>83</v>
      </c>
      <c r="C37" s="6" t="s">
        <v>51</v>
      </c>
      <c r="D37" s="7">
        <v>20200020</v>
      </c>
      <c r="E37" s="6" t="s">
        <v>84</v>
      </c>
      <c r="F37" s="8">
        <v>81.9</v>
      </c>
      <c r="G37" s="9">
        <v>79.7</v>
      </c>
      <c r="H37" s="10">
        <f t="shared" si="3"/>
        <v>80.80000000000001</v>
      </c>
      <c r="I37" s="17">
        <f t="shared" si="4"/>
        <v>1</v>
      </c>
      <c r="J37" s="17" t="str">
        <f t="shared" si="2"/>
        <v>是</v>
      </c>
      <c r="K37" s="27"/>
    </row>
    <row r="38" spans="1:11" ht="14.25">
      <c r="A38" s="5">
        <v>34</v>
      </c>
      <c r="B38" s="6" t="s">
        <v>81</v>
      </c>
      <c r="C38" s="6" t="s">
        <v>51</v>
      </c>
      <c r="D38" s="7">
        <v>20200020</v>
      </c>
      <c r="E38" s="6" t="s">
        <v>82</v>
      </c>
      <c r="F38" s="8">
        <v>82.75</v>
      </c>
      <c r="G38" s="9">
        <v>73.3</v>
      </c>
      <c r="H38" s="10">
        <f t="shared" si="3"/>
        <v>78.025</v>
      </c>
      <c r="I38" s="17">
        <f t="shared" si="4"/>
        <v>2</v>
      </c>
      <c r="J38" s="17" t="str">
        <f t="shared" si="2"/>
        <v> </v>
      </c>
      <c r="K38" s="27"/>
    </row>
    <row r="39" spans="1:11" ht="14.25">
      <c r="A39" s="5">
        <v>36</v>
      </c>
      <c r="B39" s="6" t="s">
        <v>85</v>
      </c>
      <c r="C39" s="6" t="s">
        <v>51</v>
      </c>
      <c r="D39" s="19">
        <v>20200020</v>
      </c>
      <c r="E39" s="6" t="s">
        <v>86</v>
      </c>
      <c r="F39" s="8">
        <v>76.4</v>
      </c>
      <c r="G39" s="9">
        <v>74.3</v>
      </c>
      <c r="H39" s="10">
        <f t="shared" si="3"/>
        <v>75.35</v>
      </c>
      <c r="I39" s="17">
        <f t="shared" si="4"/>
        <v>3</v>
      </c>
      <c r="J39" s="17" t="str">
        <f t="shared" si="2"/>
        <v> </v>
      </c>
      <c r="K39" s="27"/>
    </row>
    <row r="40" spans="1:11" ht="14.25">
      <c r="A40" s="5">
        <v>37</v>
      </c>
      <c r="B40" s="6" t="s">
        <v>87</v>
      </c>
      <c r="C40" s="6" t="s">
        <v>88</v>
      </c>
      <c r="D40" s="11">
        <v>20200023</v>
      </c>
      <c r="E40" s="6" t="s">
        <v>89</v>
      </c>
      <c r="F40" s="8">
        <v>56.2</v>
      </c>
      <c r="G40" s="9">
        <v>69.3</v>
      </c>
      <c r="H40" s="10">
        <f t="shared" si="3"/>
        <v>62.75</v>
      </c>
      <c r="I40" s="17">
        <f t="shared" si="4"/>
        <v>1</v>
      </c>
      <c r="J40" s="17" t="str">
        <f t="shared" si="2"/>
        <v>是</v>
      </c>
      <c r="K40" s="27"/>
    </row>
    <row r="41" spans="1:11" ht="14.25">
      <c r="A41" s="5">
        <v>38</v>
      </c>
      <c r="B41" s="6" t="s">
        <v>90</v>
      </c>
      <c r="C41" s="6" t="s">
        <v>88</v>
      </c>
      <c r="D41" s="11">
        <v>20200023</v>
      </c>
      <c r="E41" s="6" t="s">
        <v>91</v>
      </c>
      <c r="F41" s="8">
        <v>55.2</v>
      </c>
      <c r="G41" s="9">
        <v>64.3</v>
      </c>
      <c r="H41" s="10">
        <f t="shared" si="3"/>
        <v>59.75</v>
      </c>
      <c r="I41" s="17">
        <f t="shared" si="4"/>
        <v>2</v>
      </c>
      <c r="J41" s="17" t="str">
        <f t="shared" si="2"/>
        <v> </v>
      </c>
      <c r="K41" s="27"/>
    </row>
    <row r="42" spans="1:11" ht="14.25">
      <c r="A42" s="5">
        <v>39</v>
      </c>
      <c r="B42" s="6" t="s">
        <v>92</v>
      </c>
      <c r="C42" s="6" t="s">
        <v>88</v>
      </c>
      <c r="D42" s="11">
        <v>20200024</v>
      </c>
      <c r="E42" s="6" t="s">
        <v>93</v>
      </c>
      <c r="F42" s="8">
        <v>62.75</v>
      </c>
      <c r="G42" s="9">
        <v>63.5</v>
      </c>
      <c r="H42" s="10">
        <f t="shared" si="3"/>
        <v>63.125</v>
      </c>
      <c r="I42" s="17">
        <f t="shared" si="4"/>
        <v>1</v>
      </c>
      <c r="J42" s="17" t="str">
        <f t="shared" si="2"/>
        <v>是</v>
      </c>
      <c r="K42" s="27"/>
    </row>
    <row r="43" spans="1:11" ht="14.25">
      <c r="A43" s="5">
        <v>40</v>
      </c>
      <c r="B43" s="6" t="s">
        <v>94</v>
      </c>
      <c r="C43" s="6" t="s">
        <v>88</v>
      </c>
      <c r="D43" s="11">
        <v>20200025</v>
      </c>
      <c r="E43" s="6" t="s">
        <v>95</v>
      </c>
      <c r="F43" s="8">
        <v>53.7</v>
      </c>
      <c r="G43" s="9">
        <v>66.2</v>
      </c>
      <c r="H43" s="10">
        <f t="shared" si="3"/>
        <v>59.95</v>
      </c>
      <c r="I43" s="17">
        <f t="shared" si="4"/>
        <v>1</v>
      </c>
      <c r="J43" s="17" t="str">
        <f t="shared" si="2"/>
        <v>是</v>
      </c>
      <c r="K43" s="27"/>
    </row>
    <row r="44" spans="1:11" ht="14.25">
      <c r="A44" s="5">
        <v>41</v>
      </c>
      <c r="B44" s="6" t="s">
        <v>96</v>
      </c>
      <c r="C44" s="6" t="s">
        <v>88</v>
      </c>
      <c r="D44" s="11">
        <v>20200026</v>
      </c>
      <c r="E44" s="6" t="s">
        <v>97</v>
      </c>
      <c r="F44" s="8">
        <v>64.65</v>
      </c>
      <c r="G44" s="9">
        <v>63.9</v>
      </c>
      <c r="H44" s="10">
        <f t="shared" si="3"/>
        <v>64.275</v>
      </c>
      <c r="I44" s="17">
        <f t="shared" si="4"/>
        <v>1</v>
      </c>
      <c r="J44" s="17" t="str">
        <f t="shared" si="2"/>
        <v>是</v>
      </c>
      <c r="K44" s="27"/>
    </row>
    <row r="45" spans="1:11" ht="14.25">
      <c r="A45" s="5">
        <v>42</v>
      </c>
      <c r="B45" s="6" t="s">
        <v>98</v>
      </c>
      <c r="C45" s="6" t="s">
        <v>88</v>
      </c>
      <c r="D45" s="22">
        <v>20200028</v>
      </c>
      <c r="E45" s="6" t="s">
        <v>99</v>
      </c>
      <c r="F45" s="8">
        <v>73.7</v>
      </c>
      <c r="G45" s="9">
        <v>64.3</v>
      </c>
      <c r="H45" s="10">
        <f t="shared" si="3"/>
        <v>69</v>
      </c>
      <c r="I45" s="17">
        <f t="shared" si="4"/>
        <v>1</v>
      </c>
      <c r="J45" s="17" t="str">
        <f t="shared" si="2"/>
        <v>是</v>
      </c>
      <c r="K45" s="27"/>
    </row>
    <row r="46" spans="1:11" ht="14.25">
      <c r="A46" s="5">
        <v>43</v>
      </c>
      <c r="B46" s="6" t="s">
        <v>100</v>
      </c>
      <c r="C46" s="6" t="s">
        <v>88</v>
      </c>
      <c r="D46" s="19">
        <v>20200030</v>
      </c>
      <c r="E46" s="6" t="s">
        <v>101</v>
      </c>
      <c r="F46" s="8">
        <v>58.1</v>
      </c>
      <c r="G46" s="9">
        <v>68</v>
      </c>
      <c r="H46" s="10">
        <f t="shared" si="3"/>
        <v>63.05</v>
      </c>
      <c r="I46" s="17">
        <f t="shared" si="4"/>
        <v>1</v>
      </c>
      <c r="J46" s="17" t="str">
        <f t="shared" si="2"/>
        <v>是</v>
      </c>
      <c r="K46" s="27"/>
    </row>
    <row r="47" spans="1:11" ht="14.25">
      <c r="A47" s="5">
        <v>44</v>
      </c>
      <c r="B47" s="6" t="s">
        <v>102</v>
      </c>
      <c r="C47" s="6" t="s">
        <v>88</v>
      </c>
      <c r="D47" s="11">
        <v>20200031</v>
      </c>
      <c r="E47" s="6" t="s">
        <v>103</v>
      </c>
      <c r="F47" s="8">
        <v>64.85</v>
      </c>
      <c r="G47" s="9">
        <v>62.2</v>
      </c>
      <c r="H47" s="10">
        <f t="shared" si="3"/>
        <v>63.525</v>
      </c>
      <c r="I47" s="17">
        <f t="shared" si="4"/>
        <v>1</v>
      </c>
      <c r="J47" s="17" t="str">
        <f t="shared" si="2"/>
        <v>是</v>
      </c>
      <c r="K47" s="27"/>
    </row>
    <row r="48" spans="1:11" ht="14.25">
      <c r="A48" s="5">
        <v>45</v>
      </c>
      <c r="B48" s="6" t="s">
        <v>104</v>
      </c>
      <c r="C48" s="6" t="s">
        <v>88</v>
      </c>
      <c r="D48" s="11">
        <v>20200032</v>
      </c>
      <c r="E48" s="6" t="s">
        <v>105</v>
      </c>
      <c r="F48" s="8">
        <v>78.35</v>
      </c>
      <c r="G48" s="14">
        <v>71.2</v>
      </c>
      <c r="H48" s="10">
        <f t="shared" si="3"/>
        <v>74.775</v>
      </c>
      <c r="I48" s="17">
        <f t="shared" si="4"/>
        <v>1</v>
      </c>
      <c r="J48" s="17" t="str">
        <f t="shared" si="2"/>
        <v>是</v>
      </c>
      <c r="K48" s="27"/>
    </row>
    <row r="49" spans="1:11" ht="14.25">
      <c r="A49" s="5">
        <v>46</v>
      </c>
      <c r="B49" s="6" t="s">
        <v>106</v>
      </c>
      <c r="C49" s="6" t="s">
        <v>88</v>
      </c>
      <c r="D49" s="22">
        <v>20200032</v>
      </c>
      <c r="E49" s="6" t="s">
        <v>107</v>
      </c>
      <c r="F49" s="8">
        <v>60.05</v>
      </c>
      <c r="G49" s="13">
        <v>71</v>
      </c>
      <c r="H49" s="21">
        <f t="shared" si="3"/>
        <v>65.525</v>
      </c>
      <c r="I49" s="17">
        <f t="shared" si="4"/>
        <v>2</v>
      </c>
      <c r="J49" s="17" t="str">
        <f t="shared" si="2"/>
        <v> </v>
      </c>
      <c r="K49" s="24"/>
    </row>
    <row r="50" spans="1:11" ht="14.25">
      <c r="A50" s="5">
        <v>48</v>
      </c>
      <c r="B50" s="6" t="s">
        <v>111</v>
      </c>
      <c r="C50" s="6" t="s">
        <v>109</v>
      </c>
      <c r="D50" s="7">
        <v>20200034</v>
      </c>
      <c r="E50" s="6" t="s">
        <v>112</v>
      </c>
      <c r="F50" s="8">
        <v>67.6</v>
      </c>
      <c r="G50" s="12">
        <v>83.5</v>
      </c>
      <c r="H50" s="25">
        <f t="shared" si="3"/>
        <v>75.55</v>
      </c>
      <c r="I50" s="17">
        <f t="shared" si="4"/>
        <v>1</v>
      </c>
      <c r="J50" s="17" t="str">
        <f t="shared" si="2"/>
        <v>是</v>
      </c>
      <c r="K50" s="28"/>
    </row>
    <row r="51" spans="1:11" ht="14.25">
      <c r="A51" s="5">
        <v>47</v>
      </c>
      <c r="B51" s="6" t="s">
        <v>108</v>
      </c>
      <c r="C51" s="6" t="s">
        <v>109</v>
      </c>
      <c r="D51" s="7">
        <v>20200034</v>
      </c>
      <c r="E51" s="6" t="s">
        <v>110</v>
      </c>
      <c r="F51" s="8">
        <v>74.1</v>
      </c>
      <c r="G51" s="12">
        <v>0</v>
      </c>
      <c r="H51" s="25">
        <f t="shared" si="3"/>
        <v>37.05</v>
      </c>
      <c r="I51" s="17">
        <f t="shared" si="4"/>
        <v>2</v>
      </c>
      <c r="J51" s="17" t="str">
        <f t="shared" si="2"/>
        <v> </v>
      </c>
      <c r="K51" s="28" t="s">
        <v>345</v>
      </c>
    </row>
    <row r="52" spans="1:11" ht="14.25">
      <c r="A52" s="5">
        <v>49</v>
      </c>
      <c r="B52" s="6" t="s">
        <v>113</v>
      </c>
      <c r="C52" s="6" t="s">
        <v>109</v>
      </c>
      <c r="D52" s="7">
        <v>20200035</v>
      </c>
      <c r="E52" s="6" t="s">
        <v>114</v>
      </c>
      <c r="F52" s="8">
        <v>65.25</v>
      </c>
      <c r="G52" s="12">
        <v>86.4</v>
      </c>
      <c r="H52" s="25">
        <f t="shared" si="3"/>
        <v>75.825</v>
      </c>
      <c r="I52" s="17">
        <f t="shared" si="4"/>
        <v>1</v>
      </c>
      <c r="J52" s="17" t="str">
        <f t="shared" si="2"/>
        <v>是</v>
      </c>
      <c r="K52" s="28"/>
    </row>
    <row r="53" spans="1:11" ht="14.25">
      <c r="A53" s="5">
        <v>50</v>
      </c>
      <c r="B53" s="6" t="s">
        <v>115</v>
      </c>
      <c r="C53" s="6" t="s">
        <v>109</v>
      </c>
      <c r="D53" s="7">
        <v>20200035</v>
      </c>
      <c r="E53" s="6" t="s">
        <v>116</v>
      </c>
      <c r="F53" s="8">
        <v>62.35</v>
      </c>
      <c r="G53" s="12">
        <v>73.4</v>
      </c>
      <c r="H53" s="25">
        <f t="shared" si="3"/>
        <v>67.875</v>
      </c>
      <c r="I53" s="17">
        <f t="shared" si="4"/>
        <v>2</v>
      </c>
      <c r="J53" s="17" t="str">
        <f t="shared" si="2"/>
        <v> </v>
      </c>
      <c r="K53" s="28"/>
    </row>
    <row r="54" spans="1:11" ht="14.25">
      <c r="A54" s="5">
        <v>51</v>
      </c>
      <c r="B54" s="6" t="s">
        <v>117</v>
      </c>
      <c r="C54" s="6" t="s">
        <v>109</v>
      </c>
      <c r="D54" s="7">
        <v>20200035</v>
      </c>
      <c r="E54" s="6" t="s">
        <v>118</v>
      </c>
      <c r="F54" s="8">
        <v>59.85</v>
      </c>
      <c r="G54" s="12">
        <v>74.8</v>
      </c>
      <c r="H54" s="25">
        <f t="shared" si="3"/>
        <v>67.325</v>
      </c>
      <c r="I54" s="17">
        <f t="shared" si="4"/>
        <v>3</v>
      </c>
      <c r="J54" s="17" t="str">
        <f t="shared" si="2"/>
        <v> </v>
      </c>
      <c r="K54" s="28"/>
    </row>
    <row r="55" spans="1:11" ht="14.25">
      <c r="A55" s="5">
        <v>52</v>
      </c>
      <c r="B55" s="6" t="s">
        <v>119</v>
      </c>
      <c r="C55" s="6" t="s">
        <v>109</v>
      </c>
      <c r="D55" s="7">
        <v>20200036</v>
      </c>
      <c r="E55" s="6" t="s">
        <v>120</v>
      </c>
      <c r="F55" s="8">
        <v>70.75</v>
      </c>
      <c r="G55" s="12">
        <v>72.7</v>
      </c>
      <c r="H55" s="25">
        <f t="shared" si="3"/>
        <v>71.725</v>
      </c>
      <c r="I55" s="17">
        <f t="shared" si="4"/>
        <v>1</v>
      </c>
      <c r="J55" s="17" t="str">
        <f t="shared" si="2"/>
        <v>是</v>
      </c>
      <c r="K55" s="28"/>
    </row>
    <row r="56" spans="1:11" ht="14.25">
      <c r="A56" s="5">
        <v>53</v>
      </c>
      <c r="B56" s="6" t="s">
        <v>121</v>
      </c>
      <c r="C56" s="6" t="s">
        <v>109</v>
      </c>
      <c r="D56" s="7">
        <v>20200036</v>
      </c>
      <c r="E56" s="6" t="s">
        <v>122</v>
      </c>
      <c r="F56" s="8">
        <v>57.5</v>
      </c>
      <c r="G56" s="12">
        <v>66.6</v>
      </c>
      <c r="H56" s="25">
        <f t="shared" si="3"/>
        <v>62.05</v>
      </c>
      <c r="I56" s="17">
        <f t="shared" si="4"/>
        <v>2</v>
      </c>
      <c r="J56" s="17" t="str">
        <f t="shared" si="2"/>
        <v> </v>
      </c>
      <c r="K56" s="28"/>
    </row>
    <row r="57" spans="1:11" ht="14.25">
      <c r="A57" s="5">
        <v>55</v>
      </c>
      <c r="B57" s="6" t="s">
        <v>125</v>
      </c>
      <c r="C57" s="6" t="s">
        <v>109</v>
      </c>
      <c r="D57" s="7">
        <v>20200037</v>
      </c>
      <c r="E57" s="6" t="s">
        <v>126</v>
      </c>
      <c r="F57" s="8">
        <v>68.45</v>
      </c>
      <c r="G57" s="12">
        <v>82.1</v>
      </c>
      <c r="H57" s="25">
        <f t="shared" si="3"/>
        <v>75.275</v>
      </c>
      <c r="I57" s="17">
        <f t="shared" si="4"/>
        <v>1</v>
      </c>
      <c r="J57" s="17" t="str">
        <f t="shared" si="2"/>
        <v>是</v>
      </c>
      <c r="K57" s="29"/>
    </row>
    <row r="58" spans="1:11" ht="14.25">
      <c r="A58" s="5">
        <v>56</v>
      </c>
      <c r="B58" s="6" t="s">
        <v>127</v>
      </c>
      <c r="C58" s="6" t="s">
        <v>109</v>
      </c>
      <c r="D58" s="7">
        <v>20200037</v>
      </c>
      <c r="E58" s="6" t="s">
        <v>128</v>
      </c>
      <c r="F58" s="8">
        <v>60.65</v>
      </c>
      <c r="G58" s="12">
        <v>81.5</v>
      </c>
      <c r="H58" s="25">
        <f t="shared" si="3"/>
        <v>71.075</v>
      </c>
      <c r="I58" s="17">
        <f t="shared" si="4"/>
        <v>2</v>
      </c>
      <c r="J58" s="17" t="str">
        <f t="shared" si="2"/>
        <v> </v>
      </c>
      <c r="K58" s="29"/>
    </row>
    <row r="59" spans="1:11" ht="14.25">
      <c r="A59" s="5">
        <v>54</v>
      </c>
      <c r="B59" s="6" t="s">
        <v>123</v>
      </c>
      <c r="C59" s="6" t="s">
        <v>109</v>
      </c>
      <c r="D59" s="19">
        <v>20200037</v>
      </c>
      <c r="E59" s="6" t="s">
        <v>124</v>
      </c>
      <c r="F59" s="8">
        <v>80</v>
      </c>
      <c r="G59" s="12">
        <v>0</v>
      </c>
      <c r="H59" s="25">
        <f t="shared" si="3"/>
        <v>40</v>
      </c>
      <c r="I59" s="17">
        <f t="shared" si="4"/>
        <v>3</v>
      </c>
      <c r="J59" s="17" t="str">
        <f t="shared" si="2"/>
        <v> </v>
      </c>
      <c r="K59" s="28" t="s">
        <v>345</v>
      </c>
    </row>
    <row r="60" spans="1:11" ht="14.25">
      <c r="A60" s="5">
        <v>57</v>
      </c>
      <c r="B60" s="6" t="s">
        <v>129</v>
      </c>
      <c r="C60" s="6" t="s">
        <v>109</v>
      </c>
      <c r="D60" s="22">
        <v>20200038</v>
      </c>
      <c r="E60" s="6" t="s">
        <v>130</v>
      </c>
      <c r="F60" s="8">
        <v>77.45</v>
      </c>
      <c r="G60" s="12">
        <v>78.5</v>
      </c>
      <c r="H60" s="25">
        <f t="shared" si="3"/>
        <v>77.975</v>
      </c>
      <c r="I60" s="17">
        <f t="shared" si="4"/>
        <v>1</v>
      </c>
      <c r="J60" s="17" t="str">
        <f t="shared" si="2"/>
        <v>是</v>
      </c>
      <c r="K60" s="28"/>
    </row>
    <row r="61" spans="1:11" ht="14.25">
      <c r="A61" s="5">
        <v>58</v>
      </c>
      <c r="B61" s="6" t="s">
        <v>131</v>
      </c>
      <c r="C61" s="6" t="s">
        <v>109</v>
      </c>
      <c r="D61" s="19">
        <v>20200038</v>
      </c>
      <c r="E61" s="6" t="s">
        <v>132</v>
      </c>
      <c r="F61" s="8">
        <v>74.3</v>
      </c>
      <c r="G61" s="12">
        <v>79.7</v>
      </c>
      <c r="H61" s="25">
        <f t="shared" si="3"/>
        <v>77</v>
      </c>
      <c r="I61" s="17">
        <f t="shared" si="4"/>
        <v>2</v>
      </c>
      <c r="J61" s="17" t="str">
        <f t="shared" si="2"/>
        <v> </v>
      </c>
      <c r="K61" s="28"/>
    </row>
    <row r="62" spans="1:11" ht="14.25">
      <c r="A62" s="5">
        <v>59</v>
      </c>
      <c r="B62" s="6" t="s">
        <v>133</v>
      </c>
      <c r="C62" s="6" t="s">
        <v>109</v>
      </c>
      <c r="D62" s="22">
        <v>20200038</v>
      </c>
      <c r="E62" s="6" t="s">
        <v>134</v>
      </c>
      <c r="F62" s="8">
        <v>60.25</v>
      </c>
      <c r="G62" s="12">
        <v>0</v>
      </c>
      <c r="H62" s="25">
        <f t="shared" si="3"/>
        <v>30.125</v>
      </c>
      <c r="I62" s="17">
        <f t="shared" si="4"/>
        <v>3</v>
      </c>
      <c r="J62" s="17" t="str">
        <f t="shared" si="2"/>
        <v> </v>
      </c>
      <c r="K62" s="28" t="s">
        <v>345</v>
      </c>
    </row>
    <row r="63" spans="1:11" ht="14.25">
      <c r="A63" s="5">
        <v>60</v>
      </c>
      <c r="B63" s="6" t="s">
        <v>135</v>
      </c>
      <c r="C63" s="6" t="s">
        <v>136</v>
      </c>
      <c r="D63" s="7">
        <v>20200039</v>
      </c>
      <c r="E63" s="6" t="s">
        <v>137</v>
      </c>
      <c r="F63" s="8">
        <v>69.5</v>
      </c>
      <c r="G63" s="12">
        <v>79.3</v>
      </c>
      <c r="H63" s="25">
        <f t="shared" si="3"/>
        <v>74.4</v>
      </c>
      <c r="I63" s="17">
        <f t="shared" si="4"/>
        <v>1</v>
      </c>
      <c r="J63" s="17" t="str">
        <f t="shared" si="2"/>
        <v>是</v>
      </c>
      <c r="K63" s="28"/>
    </row>
    <row r="64" spans="1:11" ht="14.25">
      <c r="A64" s="5">
        <v>61</v>
      </c>
      <c r="B64" s="6" t="s">
        <v>138</v>
      </c>
      <c r="C64" s="6" t="s">
        <v>136</v>
      </c>
      <c r="D64" s="7">
        <v>20200039</v>
      </c>
      <c r="E64" s="6" t="s">
        <v>139</v>
      </c>
      <c r="F64" s="8">
        <v>62.35</v>
      </c>
      <c r="G64" s="12">
        <v>71.4</v>
      </c>
      <c r="H64" s="25">
        <f t="shared" si="3"/>
        <v>66.875</v>
      </c>
      <c r="I64" s="17">
        <f t="shared" si="4"/>
        <v>2</v>
      </c>
      <c r="J64" s="17" t="str">
        <f t="shared" si="2"/>
        <v> </v>
      </c>
      <c r="K64" s="28"/>
    </row>
    <row r="65" spans="1:11" ht="14.25">
      <c r="A65" s="5">
        <v>62</v>
      </c>
      <c r="B65" s="6" t="s">
        <v>140</v>
      </c>
      <c r="C65" s="6" t="s">
        <v>136</v>
      </c>
      <c r="D65" s="7">
        <v>20200039</v>
      </c>
      <c r="E65" s="6" t="s">
        <v>141</v>
      </c>
      <c r="F65" s="8">
        <v>60.45</v>
      </c>
      <c r="G65" s="12">
        <v>70</v>
      </c>
      <c r="H65" s="25">
        <f t="shared" si="3"/>
        <v>65.225</v>
      </c>
      <c r="I65" s="17">
        <f t="shared" si="4"/>
        <v>3</v>
      </c>
      <c r="J65" s="17" t="str">
        <f t="shared" si="2"/>
        <v> </v>
      </c>
      <c r="K65" s="28"/>
    </row>
    <row r="66" spans="1:11" ht="14.25">
      <c r="A66" s="5">
        <v>63</v>
      </c>
      <c r="B66" s="6" t="s">
        <v>142</v>
      </c>
      <c r="C66" s="6" t="s">
        <v>136</v>
      </c>
      <c r="D66" s="7">
        <v>20200041</v>
      </c>
      <c r="E66" s="6" t="s">
        <v>143</v>
      </c>
      <c r="F66" s="8">
        <v>73.7</v>
      </c>
      <c r="G66" s="12">
        <v>85.8</v>
      </c>
      <c r="H66" s="25">
        <f t="shared" si="3"/>
        <v>79.75</v>
      </c>
      <c r="I66" s="17">
        <f t="shared" si="4"/>
        <v>1</v>
      </c>
      <c r="J66" s="17" t="str">
        <f t="shared" si="2"/>
        <v>是</v>
      </c>
      <c r="K66" s="28"/>
    </row>
    <row r="67" spans="1:11" ht="14.25">
      <c r="A67" s="5">
        <v>65</v>
      </c>
      <c r="B67" s="6" t="s">
        <v>146</v>
      </c>
      <c r="C67" s="6" t="s">
        <v>136</v>
      </c>
      <c r="D67" s="7">
        <v>20200041</v>
      </c>
      <c r="E67" s="6" t="s">
        <v>147</v>
      </c>
      <c r="F67" s="8">
        <v>60.2</v>
      </c>
      <c r="G67" s="12">
        <v>73.7</v>
      </c>
      <c r="H67" s="25">
        <f t="shared" si="3"/>
        <v>66.95</v>
      </c>
      <c r="I67" s="17">
        <f t="shared" si="4"/>
        <v>2</v>
      </c>
      <c r="J67" s="17" t="str">
        <f t="shared" si="2"/>
        <v> </v>
      </c>
      <c r="K67" s="28"/>
    </row>
    <row r="68" spans="1:11" ht="14.25">
      <c r="A68" s="5">
        <v>64</v>
      </c>
      <c r="B68" s="6" t="s">
        <v>144</v>
      </c>
      <c r="C68" s="6" t="s">
        <v>136</v>
      </c>
      <c r="D68" s="7">
        <v>20200041</v>
      </c>
      <c r="E68" s="6" t="s">
        <v>145</v>
      </c>
      <c r="F68" s="8">
        <v>61.05</v>
      </c>
      <c r="G68" s="12">
        <v>55.3</v>
      </c>
      <c r="H68" s="25">
        <f aca="true" t="shared" si="5" ref="H68:H99">F68*0.5+G68*0.5</f>
        <v>58.175</v>
      </c>
      <c r="I68" s="17">
        <f aca="true" t="shared" si="6" ref="I68:I99">SUMPRODUCT(($D$4:$D$163=D68)*($H$4:$H$163&gt;=H68)*1)</f>
        <v>3</v>
      </c>
      <c r="J68" s="17" t="str">
        <f t="shared" si="2"/>
        <v> </v>
      </c>
      <c r="K68" s="28"/>
    </row>
    <row r="69" spans="1:11" ht="14.25">
      <c r="A69" s="5">
        <v>66</v>
      </c>
      <c r="B69" s="6" t="s">
        <v>148</v>
      </c>
      <c r="C69" s="6" t="s">
        <v>136</v>
      </c>
      <c r="D69" s="7">
        <v>20200042</v>
      </c>
      <c r="E69" s="6" t="s">
        <v>149</v>
      </c>
      <c r="F69" s="8">
        <v>75.8</v>
      </c>
      <c r="G69" s="12">
        <v>86.1</v>
      </c>
      <c r="H69" s="25">
        <f t="shared" si="5"/>
        <v>80.94999999999999</v>
      </c>
      <c r="I69" s="17">
        <f t="shared" si="6"/>
        <v>1</v>
      </c>
      <c r="J69" s="17" t="str">
        <f t="shared" si="2"/>
        <v>是</v>
      </c>
      <c r="K69" s="28"/>
    </row>
    <row r="70" spans="1:11" ht="14.25">
      <c r="A70" s="5">
        <v>67</v>
      </c>
      <c r="B70" s="6" t="s">
        <v>150</v>
      </c>
      <c r="C70" s="6" t="s">
        <v>136</v>
      </c>
      <c r="D70" s="19">
        <v>20200042</v>
      </c>
      <c r="E70" s="6" t="s">
        <v>151</v>
      </c>
      <c r="F70" s="8">
        <v>63.8</v>
      </c>
      <c r="G70" s="12">
        <v>0</v>
      </c>
      <c r="H70" s="25">
        <f t="shared" si="5"/>
        <v>31.9</v>
      </c>
      <c r="I70" s="17">
        <f t="shared" si="6"/>
        <v>2</v>
      </c>
      <c r="J70" s="17" t="str">
        <f aca="true" t="shared" si="7" ref="J70:J133">IF(I70=1,"是"," ")</f>
        <v> </v>
      </c>
      <c r="K70" s="28" t="s">
        <v>345</v>
      </c>
    </row>
    <row r="71" spans="1:11" ht="14.25">
      <c r="A71" s="5">
        <v>68</v>
      </c>
      <c r="B71" s="6" t="s">
        <v>152</v>
      </c>
      <c r="C71" s="6" t="s">
        <v>136</v>
      </c>
      <c r="D71" s="11">
        <v>20200044</v>
      </c>
      <c r="E71" s="6" t="s">
        <v>153</v>
      </c>
      <c r="F71" s="8">
        <v>54.55</v>
      </c>
      <c r="G71" s="12">
        <v>75.1</v>
      </c>
      <c r="H71" s="25">
        <f t="shared" si="5"/>
        <v>64.82499999999999</v>
      </c>
      <c r="I71" s="17">
        <f t="shared" si="6"/>
        <v>1</v>
      </c>
      <c r="J71" s="17" t="str">
        <f t="shared" si="7"/>
        <v>是</v>
      </c>
      <c r="K71" s="29"/>
    </row>
    <row r="72" spans="1:11" ht="14.25">
      <c r="A72" s="5">
        <v>70</v>
      </c>
      <c r="B72" s="6" t="s">
        <v>156</v>
      </c>
      <c r="C72" s="6" t="s">
        <v>136</v>
      </c>
      <c r="D72" s="11">
        <v>20200045</v>
      </c>
      <c r="E72" s="6" t="s">
        <v>157</v>
      </c>
      <c r="F72" s="8">
        <v>59.8</v>
      </c>
      <c r="G72" s="12">
        <v>76.2</v>
      </c>
      <c r="H72" s="25">
        <f t="shared" si="5"/>
        <v>68</v>
      </c>
      <c r="I72" s="17">
        <f t="shared" si="6"/>
        <v>1</v>
      </c>
      <c r="J72" s="17" t="str">
        <f t="shared" si="7"/>
        <v>是</v>
      </c>
      <c r="K72" s="28"/>
    </row>
    <row r="73" spans="1:11" ht="14.25">
      <c r="A73" s="5">
        <v>69</v>
      </c>
      <c r="B73" s="6" t="s">
        <v>154</v>
      </c>
      <c r="C73" s="6" t="s">
        <v>136</v>
      </c>
      <c r="D73" s="22">
        <v>20200045</v>
      </c>
      <c r="E73" s="6" t="s">
        <v>155</v>
      </c>
      <c r="F73" s="8">
        <v>68</v>
      </c>
      <c r="G73" s="12">
        <v>50.9</v>
      </c>
      <c r="H73" s="25">
        <f t="shared" si="5"/>
        <v>59.45</v>
      </c>
      <c r="I73" s="17">
        <f t="shared" si="6"/>
        <v>2</v>
      </c>
      <c r="J73" s="17" t="str">
        <f t="shared" si="7"/>
        <v> </v>
      </c>
      <c r="K73" s="28"/>
    </row>
    <row r="74" spans="1:11" ht="14.25">
      <c r="A74" s="5">
        <v>73</v>
      </c>
      <c r="B74" s="6" t="s">
        <v>162</v>
      </c>
      <c r="C74" s="6" t="s">
        <v>136</v>
      </c>
      <c r="D74" s="7">
        <v>20200046</v>
      </c>
      <c r="E74" s="6" t="s">
        <v>163</v>
      </c>
      <c r="F74" s="8">
        <v>52.65</v>
      </c>
      <c r="G74" s="12">
        <v>82</v>
      </c>
      <c r="H74" s="25">
        <f t="shared" si="5"/>
        <v>67.325</v>
      </c>
      <c r="I74" s="17">
        <f t="shared" si="6"/>
        <v>1</v>
      </c>
      <c r="J74" s="17" t="str">
        <f t="shared" si="7"/>
        <v>是</v>
      </c>
      <c r="K74" s="28"/>
    </row>
    <row r="75" spans="1:11" ht="14.25">
      <c r="A75" s="5">
        <v>71</v>
      </c>
      <c r="B75" s="6" t="s">
        <v>158</v>
      </c>
      <c r="C75" s="6" t="s">
        <v>136</v>
      </c>
      <c r="D75" s="7">
        <v>20200046</v>
      </c>
      <c r="E75" s="6" t="s">
        <v>159</v>
      </c>
      <c r="F75" s="8">
        <v>61.5</v>
      </c>
      <c r="G75" s="12">
        <v>64.2</v>
      </c>
      <c r="H75" s="25">
        <f t="shared" si="5"/>
        <v>62.85</v>
      </c>
      <c r="I75" s="17">
        <f t="shared" si="6"/>
        <v>2</v>
      </c>
      <c r="J75" s="17" t="str">
        <f t="shared" si="7"/>
        <v> </v>
      </c>
      <c r="K75" s="28"/>
    </row>
    <row r="76" spans="1:11" ht="14.25">
      <c r="A76" s="5">
        <v>72</v>
      </c>
      <c r="B76" s="6" t="s">
        <v>160</v>
      </c>
      <c r="C76" s="6" t="s">
        <v>136</v>
      </c>
      <c r="D76" s="19">
        <v>20200046</v>
      </c>
      <c r="E76" s="6" t="s">
        <v>161</v>
      </c>
      <c r="F76" s="8">
        <v>53.9</v>
      </c>
      <c r="G76" s="12">
        <v>63.3</v>
      </c>
      <c r="H76" s="25">
        <f t="shared" si="5"/>
        <v>58.599999999999994</v>
      </c>
      <c r="I76" s="17">
        <f t="shared" si="6"/>
        <v>3</v>
      </c>
      <c r="J76" s="17" t="str">
        <f t="shared" si="7"/>
        <v> </v>
      </c>
      <c r="K76" s="28"/>
    </row>
    <row r="77" spans="1:11" ht="14.25">
      <c r="A77" s="5">
        <v>74</v>
      </c>
      <c r="B77" s="6" t="s">
        <v>164</v>
      </c>
      <c r="C77" s="6" t="s">
        <v>136</v>
      </c>
      <c r="D77" s="11">
        <v>20200047</v>
      </c>
      <c r="E77" s="6" t="s">
        <v>165</v>
      </c>
      <c r="F77" s="8">
        <v>68.45</v>
      </c>
      <c r="G77" s="12">
        <v>68.4</v>
      </c>
      <c r="H77" s="25">
        <f t="shared" si="5"/>
        <v>68.42500000000001</v>
      </c>
      <c r="I77" s="17">
        <f t="shared" si="6"/>
        <v>1</v>
      </c>
      <c r="J77" s="17" t="str">
        <f t="shared" si="7"/>
        <v>是</v>
      </c>
      <c r="K77" s="28"/>
    </row>
    <row r="78" spans="1:11" ht="14.25">
      <c r="A78" s="5">
        <v>75</v>
      </c>
      <c r="B78" s="6" t="s">
        <v>166</v>
      </c>
      <c r="C78" s="6" t="s">
        <v>136</v>
      </c>
      <c r="D78" s="11">
        <v>20200048</v>
      </c>
      <c r="E78" s="6" t="s">
        <v>167</v>
      </c>
      <c r="F78" s="8">
        <v>54.55</v>
      </c>
      <c r="G78" s="12">
        <v>50.6</v>
      </c>
      <c r="H78" s="25">
        <f t="shared" si="5"/>
        <v>52.575</v>
      </c>
      <c r="I78" s="17">
        <f t="shared" si="6"/>
        <v>1</v>
      </c>
      <c r="J78" s="17" t="str">
        <f t="shared" si="7"/>
        <v>是</v>
      </c>
      <c r="K78" s="28"/>
    </row>
    <row r="79" spans="1:11" ht="14.25">
      <c r="A79" s="5">
        <v>76</v>
      </c>
      <c r="B79" s="6" t="s">
        <v>168</v>
      </c>
      <c r="C79" s="6" t="s">
        <v>169</v>
      </c>
      <c r="D79" s="11">
        <v>20200050</v>
      </c>
      <c r="E79" s="6" t="s">
        <v>170</v>
      </c>
      <c r="F79" s="8">
        <v>78.3</v>
      </c>
      <c r="G79" s="12">
        <v>58.1</v>
      </c>
      <c r="H79" s="25">
        <f t="shared" si="5"/>
        <v>68.2</v>
      </c>
      <c r="I79" s="17">
        <f t="shared" si="6"/>
        <v>1</v>
      </c>
      <c r="J79" s="17" t="str">
        <f t="shared" si="7"/>
        <v>是</v>
      </c>
      <c r="K79" s="28"/>
    </row>
    <row r="80" spans="1:11" ht="14.25">
      <c r="A80" s="5">
        <v>77</v>
      </c>
      <c r="B80" s="6" t="s">
        <v>171</v>
      </c>
      <c r="C80" s="6" t="s">
        <v>169</v>
      </c>
      <c r="D80" s="22">
        <v>20200050</v>
      </c>
      <c r="E80" s="6" t="s">
        <v>172</v>
      </c>
      <c r="F80" s="8">
        <v>64.65</v>
      </c>
      <c r="G80" s="12">
        <v>70.1</v>
      </c>
      <c r="H80" s="25">
        <f t="shared" si="5"/>
        <v>67.375</v>
      </c>
      <c r="I80" s="17">
        <f t="shared" si="6"/>
        <v>2</v>
      </c>
      <c r="J80" s="17" t="str">
        <f t="shared" si="7"/>
        <v> </v>
      </c>
      <c r="K80" s="28"/>
    </row>
    <row r="81" spans="1:11" ht="14.25">
      <c r="A81" s="5">
        <v>78</v>
      </c>
      <c r="B81" s="6" t="s">
        <v>173</v>
      </c>
      <c r="C81" s="6" t="s">
        <v>169</v>
      </c>
      <c r="D81" s="7">
        <v>20200051</v>
      </c>
      <c r="E81" s="6" t="s">
        <v>174</v>
      </c>
      <c r="F81" s="8">
        <v>64.05</v>
      </c>
      <c r="G81" s="12">
        <v>64.4</v>
      </c>
      <c r="H81" s="25">
        <f t="shared" si="5"/>
        <v>64.225</v>
      </c>
      <c r="I81" s="17">
        <f t="shared" si="6"/>
        <v>1</v>
      </c>
      <c r="J81" s="17" t="str">
        <f t="shared" si="7"/>
        <v>是</v>
      </c>
      <c r="K81" s="28"/>
    </row>
    <row r="82" spans="1:11" ht="14.25">
      <c r="A82" s="5">
        <v>79</v>
      </c>
      <c r="B82" s="6" t="s">
        <v>175</v>
      </c>
      <c r="C82" s="6" t="s">
        <v>169</v>
      </c>
      <c r="D82" s="19">
        <v>20200051</v>
      </c>
      <c r="E82" s="6" t="s">
        <v>176</v>
      </c>
      <c r="F82" s="8">
        <v>54.75</v>
      </c>
      <c r="G82" s="12">
        <v>73.6</v>
      </c>
      <c r="H82" s="25">
        <f t="shared" si="5"/>
        <v>64.175</v>
      </c>
      <c r="I82" s="17">
        <f t="shared" si="6"/>
        <v>2</v>
      </c>
      <c r="J82" s="17" t="str">
        <f t="shared" si="7"/>
        <v> </v>
      </c>
      <c r="K82" s="28"/>
    </row>
    <row r="83" spans="1:11" ht="14.25">
      <c r="A83" s="5">
        <v>80</v>
      </c>
      <c r="B83" s="6" t="s">
        <v>177</v>
      </c>
      <c r="C83" s="6" t="s">
        <v>169</v>
      </c>
      <c r="D83" s="11">
        <v>20200052</v>
      </c>
      <c r="E83" s="6" t="s">
        <v>178</v>
      </c>
      <c r="F83" s="8">
        <v>68.45</v>
      </c>
      <c r="G83" s="12">
        <v>61.7</v>
      </c>
      <c r="H83" s="25">
        <f t="shared" si="5"/>
        <v>65.075</v>
      </c>
      <c r="I83" s="17">
        <f t="shared" si="6"/>
        <v>1</v>
      </c>
      <c r="J83" s="17" t="str">
        <f t="shared" si="7"/>
        <v>是</v>
      </c>
      <c r="K83" s="29"/>
    </row>
    <row r="84" spans="1:11" ht="14.25">
      <c r="A84" s="5">
        <v>81</v>
      </c>
      <c r="B84" s="6" t="s">
        <v>179</v>
      </c>
      <c r="C84" s="6" t="s">
        <v>169</v>
      </c>
      <c r="D84" s="22">
        <v>20200053</v>
      </c>
      <c r="E84" s="6" t="s">
        <v>180</v>
      </c>
      <c r="F84" s="8">
        <v>55</v>
      </c>
      <c r="G84" s="25">
        <v>65.1</v>
      </c>
      <c r="H84" s="25">
        <f t="shared" si="5"/>
        <v>60.05</v>
      </c>
      <c r="I84" s="17">
        <f t="shared" si="6"/>
        <v>1</v>
      </c>
      <c r="J84" s="17" t="str">
        <f t="shared" si="7"/>
        <v>是</v>
      </c>
      <c r="K84" s="30"/>
    </row>
    <row r="85" spans="1:11" ht="14.25">
      <c r="A85" s="5">
        <v>82</v>
      </c>
      <c r="B85" s="6" t="s">
        <v>181</v>
      </c>
      <c r="C85" s="6" t="s">
        <v>169</v>
      </c>
      <c r="D85" s="19">
        <v>20200054</v>
      </c>
      <c r="E85" s="6" t="s">
        <v>182</v>
      </c>
      <c r="F85" s="8">
        <v>76.85</v>
      </c>
      <c r="G85" s="25">
        <v>67.9</v>
      </c>
      <c r="H85" s="25">
        <f t="shared" si="5"/>
        <v>72.375</v>
      </c>
      <c r="I85" s="17">
        <f t="shared" si="6"/>
        <v>1</v>
      </c>
      <c r="J85" s="17" t="str">
        <f t="shared" si="7"/>
        <v>是</v>
      </c>
      <c r="K85" s="30"/>
    </row>
    <row r="86" spans="1:11" ht="14.25">
      <c r="A86" s="5">
        <v>83</v>
      </c>
      <c r="B86" s="6" t="s">
        <v>183</v>
      </c>
      <c r="C86" s="6" t="s">
        <v>169</v>
      </c>
      <c r="D86" s="11">
        <v>20200055</v>
      </c>
      <c r="E86" s="6" t="s">
        <v>184</v>
      </c>
      <c r="F86" s="8">
        <v>56.85</v>
      </c>
      <c r="G86" s="25">
        <v>37.6</v>
      </c>
      <c r="H86" s="25">
        <f t="shared" si="5"/>
        <v>47.225</v>
      </c>
      <c r="I86" s="17">
        <f t="shared" si="6"/>
        <v>1</v>
      </c>
      <c r="J86" s="17"/>
      <c r="K86" s="30"/>
    </row>
    <row r="87" spans="1:11" ht="14.25">
      <c r="A87" s="5">
        <v>84</v>
      </c>
      <c r="B87" s="6" t="s">
        <v>185</v>
      </c>
      <c r="C87" s="6" t="s">
        <v>169</v>
      </c>
      <c r="D87" s="22">
        <v>20200056</v>
      </c>
      <c r="E87" s="6" t="s">
        <v>186</v>
      </c>
      <c r="F87" s="8">
        <v>73.7</v>
      </c>
      <c r="G87" s="25">
        <v>0</v>
      </c>
      <c r="H87" s="25">
        <f t="shared" si="5"/>
        <v>36.85</v>
      </c>
      <c r="I87" s="17">
        <f t="shared" si="6"/>
        <v>1</v>
      </c>
      <c r="J87" s="17"/>
      <c r="K87" s="30" t="s">
        <v>345</v>
      </c>
    </row>
    <row r="88" spans="1:11" ht="14.25">
      <c r="A88" s="5">
        <v>86</v>
      </c>
      <c r="B88" s="6" t="s">
        <v>190</v>
      </c>
      <c r="C88" s="6" t="s">
        <v>188</v>
      </c>
      <c r="D88" s="7">
        <v>20200057</v>
      </c>
      <c r="E88" s="6" t="s">
        <v>191</v>
      </c>
      <c r="F88" s="8">
        <v>50.15</v>
      </c>
      <c r="G88" s="25">
        <v>49.6</v>
      </c>
      <c r="H88" s="25">
        <f t="shared" si="5"/>
        <v>49.875</v>
      </c>
      <c r="I88" s="17">
        <f t="shared" si="6"/>
        <v>1</v>
      </c>
      <c r="J88" s="17"/>
      <c r="K88" s="30"/>
    </row>
    <row r="89" spans="1:11" ht="22.5">
      <c r="A89" s="5">
        <v>85</v>
      </c>
      <c r="B89" s="6" t="s">
        <v>187</v>
      </c>
      <c r="C89" s="6" t="s">
        <v>188</v>
      </c>
      <c r="D89" s="19">
        <v>20200057</v>
      </c>
      <c r="E89" s="6" t="s">
        <v>189</v>
      </c>
      <c r="F89" s="8">
        <v>73.65</v>
      </c>
      <c r="G89" s="25">
        <v>0</v>
      </c>
      <c r="H89" s="25">
        <f t="shared" si="5"/>
        <v>36.825</v>
      </c>
      <c r="I89" s="17">
        <f t="shared" si="6"/>
        <v>2</v>
      </c>
      <c r="J89" s="17" t="str">
        <f t="shared" si="7"/>
        <v> </v>
      </c>
      <c r="K89" s="31" t="s">
        <v>346</v>
      </c>
    </row>
    <row r="90" spans="1:11" ht="14.25">
      <c r="A90" s="5">
        <v>87</v>
      </c>
      <c r="B90" s="6" t="s">
        <v>192</v>
      </c>
      <c r="C90" s="6" t="s">
        <v>188</v>
      </c>
      <c r="D90" s="11">
        <v>20200058</v>
      </c>
      <c r="E90" s="6" t="s">
        <v>193</v>
      </c>
      <c r="F90" s="8">
        <v>61.7</v>
      </c>
      <c r="G90" s="25">
        <v>69.7</v>
      </c>
      <c r="H90" s="25">
        <f t="shared" si="5"/>
        <v>65.7</v>
      </c>
      <c r="I90" s="17">
        <f t="shared" si="6"/>
        <v>1</v>
      </c>
      <c r="J90" s="17" t="str">
        <f t="shared" si="7"/>
        <v>是</v>
      </c>
      <c r="K90" s="30"/>
    </row>
    <row r="91" spans="1:11" ht="14.25">
      <c r="A91" s="5">
        <v>88</v>
      </c>
      <c r="B91" s="6" t="s">
        <v>194</v>
      </c>
      <c r="C91" s="6" t="s">
        <v>188</v>
      </c>
      <c r="D91" s="11">
        <v>20200059</v>
      </c>
      <c r="E91" s="6" t="s">
        <v>195</v>
      </c>
      <c r="F91" s="8">
        <v>54.3</v>
      </c>
      <c r="G91" s="25">
        <v>0</v>
      </c>
      <c r="H91" s="25">
        <f t="shared" si="5"/>
        <v>27.15</v>
      </c>
      <c r="I91" s="17">
        <f t="shared" si="6"/>
        <v>1</v>
      </c>
      <c r="J91" s="17"/>
      <c r="K91" s="30" t="s">
        <v>345</v>
      </c>
    </row>
    <row r="92" spans="1:11" ht="14.25">
      <c r="A92" s="5">
        <v>89</v>
      </c>
      <c r="B92" s="6" t="s">
        <v>196</v>
      </c>
      <c r="C92" s="6" t="s">
        <v>188</v>
      </c>
      <c r="D92" s="11">
        <v>20200060</v>
      </c>
      <c r="E92" s="6" t="s">
        <v>197</v>
      </c>
      <c r="F92" s="8">
        <v>77.25</v>
      </c>
      <c r="G92" s="25">
        <v>76.5</v>
      </c>
      <c r="H92" s="25">
        <f t="shared" si="5"/>
        <v>76.875</v>
      </c>
      <c r="I92" s="17">
        <f t="shared" si="6"/>
        <v>1</v>
      </c>
      <c r="J92" s="17" t="str">
        <f t="shared" si="7"/>
        <v>是</v>
      </c>
      <c r="K92" s="30"/>
    </row>
    <row r="93" spans="1:11" ht="14.25">
      <c r="A93" s="5">
        <v>91</v>
      </c>
      <c r="B93" s="6" t="s">
        <v>200</v>
      </c>
      <c r="C93" s="6" t="s">
        <v>188</v>
      </c>
      <c r="D93" s="11">
        <v>20200061</v>
      </c>
      <c r="E93" s="6" t="s">
        <v>201</v>
      </c>
      <c r="F93" s="8">
        <v>53.3</v>
      </c>
      <c r="G93" s="25">
        <v>78.8</v>
      </c>
      <c r="H93" s="25">
        <f t="shared" si="5"/>
        <v>66.05</v>
      </c>
      <c r="I93" s="17">
        <f t="shared" si="6"/>
        <v>1</v>
      </c>
      <c r="J93" s="17" t="str">
        <f t="shared" si="7"/>
        <v>是</v>
      </c>
      <c r="K93" s="30"/>
    </row>
    <row r="94" spans="1:11" ht="14.25">
      <c r="A94" s="5">
        <v>90</v>
      </c>
      <c r="B94" s="6" t="s">
        <v>198</v>
      </c>
      <c r="C94" s="6" t="s">
        <v>188</v>
      </c>
      <c r="D94" s="11">
        <v>20200061</v>
      </c>
      <c r="E94" s="6" t="s">
        <v>199</v>
      </c>
      <c r="F94" s="8">
        <v>53.95</v>
      </c>
      <c r="G94" s="25">
        <v>70.4</v>
      </c>
      <c r="H94" s="25">
        <f t="shared" si="5"/>
        <v>62.175000000000004</v>
      </c>
      <c r="I94" s="17">
        <f t="shared" si="6"/>
        <v>2</v>
      </c>
      <c r="J94" s="17" t="str">
        <f t="shared" si="7"/>
        <v> </v>
      </c>
      <c r="K94" s="30"/>
    </row>
    <row r="95" spans="1:11" ht="14.25">
      <c r="A95" s="5">
        <v>92</v>
      </c>
      <c r="B95" s="6" t="s">
        <v>202</v>
      </c>
      <c r="C95" s="6" t="s">
        <v>188</v>
      </c>
      <c r="D95" s="11">
        <v>20200062</v>
      </c>
      <c r="E95" s="6" t="s">
        <v>203</v>
      </c>
      <c r="F95" s="8">
        <v>73.25</v>
      </c>
      <c r="G95" s="25">
        <v>75.2</v>
      </c>
      <c r="H95" s="25">
        <f t="shared" si="5"/>
        <v>74.225</v>
      </c>
      <c r="I95" s="17">
        <f t="shared" si="6"/>
        <v>1</v>
      </c>
      <c r="J95" s="17" t="str">
        <f t="shared" si="7"/>
        <v>是</v>
      </c>
      <c r="K95" s="30"/>
    </row>
    <row r="96" spans="1:11" ht="14.25">
      <c r="A96" s="5">
        <v>93</v>
      </c>
      <c r="B96" s="6" t="s">
        <v>204</v>
      </c>
      <c r="C96" s="6" t="s">
        <v>188</v>
      </c>
      <c r="D96" s="11">
        <v>20200062</v>
      </c>
      <c r="E96" s="6" t="s">
        <v>205</v>
      </c>
      <c r="F96" s="8">
        <v>57.3</v>
      </c>
      <c r="G96" s="12">
        <v>75.4</v>
      </c>
      <c r="H96" s="25">
        <f t="shared" si="5"/>
        <v>66.35</v>
      </c>
      <c r="I96" s="17">
        <f t="shared" si="6"/>
        <v>2</v>
      </c>
      <c r="J96" s="17" t="str">
        <f t="shared" si="7"/>
        <v> </v>
      </c>
      <c r="K96" s="28"/>
    </row>
    <row r="97" spans="1:11" ht="14.25">
      <c r="A97" s="5">
        <v>94</v>
      </c>
      <c r="B97" s="6" t="s">
        <v>206</v>
      </c>
      <c r="C97" s="6" t="s">
        <v>188</v>
      </c>
      <c r="D97" s="11">
        <v>20200063</v>
      </c>
      <c r="E97" s="6" t="s">
        <v>207</v>
      </c>
      <c r="F97" s="8">
        <v>66.95</v>
      </c>
      <c r="G97" s="12">
        <v>63.5</v>
      </c>
      <c r="H97" s="25">
        <f t="shared" si="5"/>
        <v>65.225</v>
      </c>
      <c r="I97" s="17">
        <f t="shared" si="6"/>
        <v>1</v>
      </c>
      <c r="J97" s="17" t="str">
        <f t="shared" si="7"/>
        <v>是</v>
      </c>
      <c r="K97" s="28"/>
    </row>
    <row r="98" spans="1:11" ht="14.25">
      <c r="A98" s="5">
        <v>95</v>
      </c>
      <c r="B98" s="6" t="s">
        <v>208</v>
      </c>
      <c r="C98" s="6" t="s">
        <v>188</v>
      </c>
      <c r="D98" s="11">
        <v>20200063</v>
      </c>
      <c r="E98" s="6" t="s">
        <v>209</v>
      </c>
      <c r="F98" s="8">
        <v>53.5</v>
      </c>
      <c r="G98" s="12">
        <v>75</v>
      </c>
      <c r="H98" s="25">
        <f t="shared" si="5"/>
        <v>64.25</v>
      </c>
      <c r="I98" s="17">
        <f t="shared" si="6"/>
        <v>2</v>
      </c>
      <c r="J98" s="17" t="str">
        <f t="shared" si="7"/>
        <v> </v>
      </c>
      <c r="K98" s="28"/>
    </row>
    <row r="99" spans="1:11" ht="14.25">
      <c r="A99" s="5">
        <v>96</v>
      </c>
      <c r="B99" s="6" t="s">
        <v>210</v>
      </c>
      <c r="C99" s="6" t="s">
        <v>188</v>
      </c>
      <c r="D99" s="11">
        <v>20200064</v>
      </c>
      <c r="E99" s="6" t="s">
        <v>211</v>
      </c>
      <c r="F99" s="8">
        <v>58.55</v>
      </c>
      <c r="G99" s="12">
        <v>65.1</v>
      </c>
      <c r="H99" s="25">
        <f t="shared" si="5"/>
        <v>61.824999999999996</v>
      </c>
      <c r="I99" s="17">
        <f t="shared" si="6"/>
        <v>1</v>
      </c>
      <c r="J99" s="17" t="str">
        <f t="shared" si="7"/>
        <v>是</v>
      </c>
      <c r="K99" s="28"/>
    </row>
    <row r="100" spans="1:11" ht="14.25">
      <c r="A100" s="5">
        <v>97</v>
      </c>
      <c r="B100" s="6" t="s">
        <v>212</v>
      </c>
      <c r="C100" s="6" t="s">
        <v>188</v>
      </c>
      <c r="D100" s="11">
        <v>20200064</v>
      </c>
      <c r="E100" s="6" t="s">
        <v>213</v>
      </c>
      <c r="F100" s="8">
        <v>52.05</v>
      </c>
      <c r="G100" s="12">
        <v>67.7</v>
      </c>
      <c r="H100" s="25">
        <f aca="true" t="shared" si="8" ref="H100:H131">F100*0.5+G100*0.5</f>
        <v>59.875</v>
      </c>
      <c r="I100" s="17">
        <f aca="true" t="shared" si="9" ref="I100:I131">SUMPRODUCT(($D$4:$D$163=D100)*($H$4:$H$163&gt;=H100)*1)</f>
        <v>2</v>
      </c>
      <c r="J100" s="17" t="str">
        <f t="shared" si="7"/>
        <v> </v>
      </c>
      <c r="K100" s="28"/>
    </row>
    <row r="101" spans="1:11" ht="14.25">
      <c r="A101" s="5">
        <v>98</v>
      </c>
      <c r="B101" s="6" t="s">
        <v>214</v>
      </c>
      <c r="C101" s="6" t="s">
        <v>188</v>
      </c>
      <c r="D101" s="11">
        <v>20200065</v>
      </c>
      <c r="E101" s="6" t="s">
        <v>215</v>
      </c>
      <c r="F101" s="8">
        <v>54.15</v>
      </c>
      <c r="G101" s="12">
        <v>72.1</v>
      </c>
      <c r="H101" s="25">
        <f t="shared" si="8"/>
        <v>63.125</v>
      </c>
      <c r="I101" s="17">
        <f t="shared" si="9"/>
        <v>1</v>
      </c>
      <c r="J101" s="17" t="str">
        <f t="shared" si="7"/>
        <v>是</v>
      </c>
      <c r="K101" s="28"/>
    </row>
    <row r="102" spans="1:11" ht="14.25">
      <c r="A102" s="5">
        <v>99</v>
      </c>
      <c r="B102" s="6" t="s">
        <v>216</v>
      </c>
      <c r="C102" s="6" t="s">
        <v>188</v>
      </c>
      <c r="D102" s="11">
        <v>20200066</v>
      </c>
      <c r="E102" s="6" t="s">
        <v>217</v>
      </c>
      <c r="F102" s="8">
        <v>57.5</v>
      </c>
      <c r="G102" s="12">
        <v>63.9</v>
      </c>
      <c r="H102" s="25">
        <f t="shared" si="8"/>
        <v>60.7</v>
      </c>
      <c r="I102" s="17">
        <f t="shared" si="9"/>
        <v>1</v>
      </c>
      <c r="J102" s="17" t="str">
        <f t="shared" si="7"/>
        <v>是</v>
      </c>
      <c r="K102" s="28"/>
    </row>
    <row r="103" spans="1:11" ht="14.25">
      <c r="A103" s="5">
        <v>100</v>
      </c>
      <c r="B103" s="6" t="s">
        <v>218</v>
      </c>
      <c r="C103" s="6" t="s">
        <v>188</v>
      </c>
      <c r="D103" s="22">
        <v>20200066</v>
      </c>
      <c r="E103" s="6" t="s">
        <v>219</v>
      </c>
      <c r="F103" s="8">
        <v>52.45</v>
      </c>
      <c r="G103" s="12">
        <v>0</v>
      </c>
      <c r="H103" s="25">
        <f t="shared" si="8"/>
        <v>26.225</v>
      </c>
      <c r="I103" s="17">
        <f t="shared" si="9"/>
        <v>2</v>
      </c>
      <c r="J103" s="17" t="str">
        <f t="shared" si="7"/>
        <v> </v>
      </c>
      <c r="K103" s="28" t="s">
        <v>345</v>
      </c>
    </row>
    <row r="104" spans="1:11" ht="14.25">
      <c r="A104" s="5">
        <v>101</v>
      </c>
      <c r="B104" s="6" t="s">
        <v>220</v>
      </c>
      <c r="C104" s="6" t="s">
        <v>221</v>
      </c>
      <c r="D104" s="7">
        <v>20200067</v>
      </c>
      <c r="E104" s="6" t="s">
        <v>222</v>
      </c>
      <c r="F104" s="8">
        <v>64.85</v>
      </c>
      <c r="G104" s="12">
        <v>68.4</v>
      </c>
      <c r="H104" s="25">
        <f t="shared" si="8"/>
        <v>66.625</v>
      </c>
      <c r="I104" s="17">
        <f t="shared" si="9"/>
        <v>1</v>
      </c>
      <c r="J104" s="17" t="str">
        <f t="shared" si="7"/>
        <v>是</v>
      </c>
      <c r="K104" s="29"/>
    </row>
    <row r="105" spans="1:11" ht="14.25">
      <c r="A105" s="5">
        <v>103</v>
      </c>
      <c r="B105" s="6" t="s">
        <v>225</v>
      </c>
      <c r="C105" s="6" t="s">
        <v>221</v>
      </c>
      <c r="D105" s="7">
        <v>20200068</v>
      </c>
      <c r="E105" s="6" t="s">
        <v>226</v>
      </c>
      <c r="F105" s="8">
        <v>63.6</v>
      </c>
      <c r="G105" s="12">
        <v>80.6</v>
      </c>
      <c r="H105" s="25">
        <f t="shared" si="8"/>
        <v>72.1</v>
      </c>
      <c r="I105" s="17">
        <f t="shared" si="9"/>
        <v>1</v>
      </c>
      <c r="J105" s="17" t="str">
        <f t="shared" si="7"/>
        <v>是</v>
      </c>
      <c r="K105" s="28"/>
    </row>
    <row r="106" spans="1:11" ht="14.25">
      <c r="A106" s="5">
        <v>102</v>
      </c>
      <c r="B106" s="6" t="s">
        <v>223</v>
      </c>
      <c r="C106" s="6" t="s">
        <v>221</v>
      </c>
      <c r="D106" s="7">
        <v>20200068</v>
      </c>
      <c r="E106" s="6" t="s">
        <v>224</v>
      </c>
      <c r="F106" s="8">
        <v>64</v>
      </c>
      <c r="G106" s="12">
        <v>71.5</v>
      </c>
      <c r="H106" s="25">
        <f t="shared" si="8"/>
        <v>67.75</v>
      </c>
      <c r="I106" s="17">
        <f t="shared" si="9"/>
        <v>2</v>
      </c>
      <c r="J106" s="17" t="str">
        <f t="shared" si="7"/>
        <v> </v>
      </c>
      <c r="K106" s="28"/>
    </row>
    <row r="107" spans="1:11" ht="14.25">
      <c r="A107" s="5">
        <v>104</v>
      </c>
      <c r="B107" s="6" t="s">
        <v>227</v>
      </c>
      <c r="C107" s="6" t="s">
        <v>221</v>
      </c>
      <c r="D107" s="19">
        <v>20200068</v>
      </c>
      <c r="E107" s="6" t="s">
        <v>228</v>
      </c>
      <c r="F107" s="8">
        <v>57.3</v>
      </c>
      <c r="G107" s="12">
        <v>67.7</v>
      </c>
      <c r="H107" s="25">
        <f t="shared" si="8"/>
        <v>62.5</v>
      </c>
      <c r="I107" s="17">
        <f t="shared" si="9"/>
        <v>3</v>
      </c>
      <c r="J107" s="17" t="str">
        <f t="shared" si="7"/>
        <v> </v>
      </c>
      <c r="K107" s="28"/>
    </row>
    <row r="108" spans="1:11" ht="14.25">
      <c r="A108" s="5">
        <v>105</v>
      </c>
      <c r="B108" s="6" t="s">
        <v>229</v>
      </c>
      <c r="C108" s="6" t="s">
        <v>221</v>
      </c>
      <c r="D108" s="11">
        <v>20200070</v>
      </c>
      <c r="E108" s="6" t="s">
        <v>230</v>
      </c>
      <c r="F108" s="8">
        <v>58.55</v>
      </c>
      <c r="G108" s="12">
        <v>67</v>
      </c>
      <c r="H108" s="25">
        <f t="shared" si="8"/>
        <v>62.775</v>
      </c>
      <c r="I108" s="17">
        <f t="shared" si="9"/>
        <v>1</v>
      </c>
      <c r="J108" s="17" t="str">
        <f t="shared" si="7"/>
        <v>是</v>
      </c>
      <c r="K108" s="28"/>
    </row>
    <row r="109" spans="1:11" ht="14.25">
      <c r="A109" s="5">
        <v>106</v>
      </c>
      <c r="B109" s="6" t="s">
        <v>231</v>
      </c>
      <c r="C109" s="6" t="s">
        <v>221</v>
      </c>
      <c r="D109" s="22">
        <v>20200071</v>
      </c>
      <c r="E109" s="6" t="s">
        <v>232</v>
      </c>
      <c r="F109" s="8">
        <v>50.55</v>
      </c>
      <c r="G109" s="12">
        <v>70.6</v>
      </c>
      <c r="H109" s="25">
        <f t="shared" si="8"/>
        <v>60.574999999999996</v>
      </c>
      <c r="I109" s="17">
        <f t="shared" si="9"/>
        <v>1</v>
      </c>
      <c r="J109" s="17" t="str">
        <f t="shared" si="7"/>
        <v>是</v>
      </c>
      <c r="K109" s="28"/>
    </row>
    <row r="110" spans="1:11" ht="14.25">
      <c r="A110" s="5">
        <v>107</v>
      </c>
      <c r="B110" s="6" t="s">
        <v>233</v>
      </c>
      <c r="C110" s="6" t="s">
        <v>221</v>
      </c>
      <c r="D110" s="19">
        <v>20200076</v>
      </c>
      <c r="E110" s="6" t="s">
        <v>234</v>
      </c>
      <c r="F110" s="8">
        <v>58.95</v>
      </c>
      <c r="G110" s="12">
        <v>70.1</v>
      </c>
      <c r="H110" s="25">
        <f t="shared" si="8"/>
        <v>64.525</v>
      </c>
      <c r="I110" s="17">
        <f t="shared" si="9"/>
        <v>1</v>
      </c>
      <c r="J110" s="17" t="str">
        <f t="shared" si="7"/>
        <v>是</v>
      </c>
      <c r="K110" s="28"/>
    </row>
    <row r="111" spans="1:11" ht="14.25">
      <c r="A111" s="5">
        <v>109</v>
      </c>
      <c r="B111" s="6" t="s">
        <v>237</v>
      </c>
      <c r="C111" s="6" t="s">
        <v>221</v>
      </c>
      <c r="D111" s="11">
        <v>20200077</v>
      </c>
      <c r="E111" s="6" t="s">
        <v>238</v>
      </c>
      <c r="F111" s="8">
        <v>54.35</v>
      </c>
      <c r="G111" s="13">
        <v>83.7</v>
      </c>
      <c r="H111" s="21">
        <f t="shared" si="8"/>
        <v>69.025</v>
      </c>
      <c r="I111" s="17">
        <f t="shared" si="9"/>
        <v>1</v>
      </c>
      <c r="J111" s="17" t="str">
        <f t="shared" si="7"/>
        <v>是</v>
      </c>
      <c r="K111" s="24"/>
    </row>
    <row r="112" spans="1:11" ht="14.25">
      <c r="A112" s="5">
        <v>108</v>
      </c>
      <c r="B112" s="6" t="s">
        <v>235</v>
      </c>
      <c r="C112" s="6" t="s">
        <v>221</v>
      </c>
      <c r="D112" s="11">
        <v>20200077</v>
      </c>
      <c r="E112" s="6" t="s">
        <v>236</v>
      </c>
      <c r="F112" s="8">
        <v>59.8</v>
      </c>
      <c r="G112" s="12">
        <v>0</v>
      </c>
      <c r="H112" s="25">
        <f t="shared" si="8"/>
        <v>29.9</v>
      </c>
      <c r="I112" s="17">
        <f t="shared" si="9"/>
        <v>2</v>
      </c>
      <c r="J112" s="17" t="str">
        <f t="shared" si="7"/>
        <v> </v>
      </c>
      <c r="K112" s="28" t="s">
        <v>345</v>
      </c>
    </row>
    <row r="113" spans="1:11" ht="14.25">
      <c r="A113" s="5">
        <v>110</v>
      </c>
      <c r="B113" s="6" t="s">
        <v>239</v>
      </c>
      <c r="C113" s="6" t="s">
        <v>240</v>
      </c>
      <c r="D113" s="11">
        <v>20200078</v>
      </c>
      <c r="E113" s="6" t="s">
        <v>241</v>
      </c>
      <c r="F113" s="8">
        <v>56.65</v>
      </c>
      <c r="G113" s="13">
        <v>59.6</v>
      </c>
      <c r="H113" s="10">
        <f t="shared" si="8"/>
        <v>58.125</v>
      </c>
      <c r="I113" s="17">
        <f t="shared" si="9"/>
        <v>1</v>
      </c>
      <c r="J113" s="17" t="str">
        <f t="shared" si="7"/>
        <v>是</v>
      </c>
      <c r="K113" s="24"/>
    </row>
    <row r="114" spans="1:11" ht="14.25">
      <c r="A114" s="5">
        <v>112</v>
      </c>
      <c r="B114" s="6" t="s">
        <v>244</v>
      </c>
      <c r="C114" s="6" t="s">
        <v>240</v>
      </c>
      <c r="D114" s="11">
        <v>20200079</v>
      </c>
      <c r="E114" s="6" t="s">
        <v>245</v>
      </c>
      <c r="F114" s="8">
        <v>52.65</v>
      </c>
      <c r="G114" s="13">
        <v>77.9</v>
      </c>
      <c r="H114" s="10">
        <f t="shared" si="8"/>
        <v>65.275</v>
      </c>
      <c r="I114" s="17">
        <f t="shared" si="9"/>
        <v>1</v>
      </c>
      <c r="J114" s="17" t="str">
        <f t="shared" si="7"/>
        <v>是</v>
      </c>
      <c r="K114" s="24"/>
    </row>
    <row r="115" spans="1:11" ht="14.25">
      <c r="A115" s="5">
        <v>111</v>
      </c>
      <c r="B115" s="6" t="s">
        <v>242</v>
      </c>
      <c r="C115" s="6" t="s">
        <v>240</v>
      </c>
      <c r="D115" s="11">
        <v>20200079</v>
      </c>
      <c r="E115" s="6" t="s">
        <v>243</v>
      </c>
      <c r="F115" s="8">
        <v>53.1</v>
      </c>
      <c r="G115" s="13">
        <v>58.6</v>
      </c>
      <c r="H115" s="10">
        <f t="shared" si="8"/>
        <v>55.85</v>
      </c>
      <c r="I115" s="17">
        <f t="shared" si="9"/>
        <v>2</v>
      </c>
      <c r="J115" s="17" t="str">
        <f t="shared" si="7"/>
        <v> </v>
      </c>
      <c r="K115" s="24"/>
    </row>
    <row r="116" spans="1:11" ht="14.25">
      <c r="A116" s="5">
        <v>113</v>
      </c>
      <c r="B116" s="6" t="s">
        <v>246</v>
      </c>
      <c r="C116" s="6" t="s">
        <v>240</v>
      </c>
      <c r="D116" s="22">
        <v>20200080</v>
      </c>
      <c r="E116" s="6" t="s">
        <v>247</v>
      </c>
      <c r="F116" s="8">
        <v>58.15</v>
      </c>
      <c r="G116" s="13">
        <v>62.7</v>
      </c>
      <c r="H116" s="10">
        <f t="shared" si="8"/>
        <v>60.425</v>
      </c>
      <c r="I116" s="17">
        <f t="shared" si="9"/>
        <v>1</v>
      </c>
      <c r="J116" s="17" t="str">
        <f t="shared" si="7"/>
        <v>是</v>
      </c>
      <c r="K116" s="32"/>
    </row>
    <row r="117" spans="1:11" ht="14.25">
      <c r="A117" s="5">
        <v>114</v>
      </c>
      <c r="B117" s="6" t="s">
        <v>248</v>
      </c>
      <c r="C117" s="6" t="s">
        <v>240</v>
      </c>
      <c r="D117" s="7">
        <v>20200081</v>
      </c>
      <c r="E117" s="6" t="s">
        <v>249</v>
      </c>
      <c r="F117" s="8">
        <v>68.6</v>
      </c>
      <c r="G117" s="13">
        <v>59.3</v>
      </c>
      <c r="H117" s="10">
        <f t="shared" si="8"/>
        <v>63.949999999999996</v>
      </c>
      <c r="I117" s="17">
        <f t="shared" si="9"/>
        <v>1</v>
      </c>
      <c r="J117" s="17" t="str">
        <f t="shared" si="7"/>
        <v>是</v>
      </c>
      <c r="K117" s="24"/>
    </row>
    <row r="118" spans="1:11" ht="14.25">
      <c r="A118" s="5">
        <v>115</v>
      </c>
      <c r="B118" s="6" t="s">
        <v>250</v>
      </c>
      <c r="C118" s="6" t="s">
        <v>240</v>
      </c>
      <c r="D118" s="7">
        <v>20200081</v>
      </c>
      <c r="E118" s="6" t="s">
        <v>251</v>
      </c>
      <c r="F118" s="8">
        <v>51.2</v>
      </c>
      <c r="G118" s="13">
        <v>56</v>
      </c>
      <c r="H118" s="10">
        <f t="shared" si="8"/>
        <v>53.6</v>
      </c>
      <c r="I118" s="17">
        <f t="shared" si="9"/>
        <v>2</v>
      </c>
      <c r="J118" s="17" t="str">
        <f t="shared" si="7"/>
        <v> </v>
      </c>
      <c r="K118" s="24"/>
    </row>
    <row r="119" spans="1:11" ht="14.25">
      <c r="A119" s="5">
        <v>116</v>
      </c>
      <c r="B119" s="6" t="s">
        <v>252</v>
      </c>
      <c r="C119" s="6" t="s">
        <v>240</v>
      </c>
      <c r="D119" s="7">
        <v>20200082</v>
      </c>
      <c r="E119" s="6" t="s">
        <v>253</v>
      </c>
      <c r="F119" s="8">
        <v>51.6</v>
      </c>
      <c r="G119" s="13">
        <v>74.2</v>
      </c>
      <c r="H119" s="10">
        <f t="shared" si="8"/>
        <v>62.900000000000006</v>
      </c>
      <c r="I119" s="17">
        <f t="shared" si="9"/>
        <v>1</v>
      </c>
      <c r="J119" s="17" t="str">
        <f t="shared" si="7"/>
        <v>是</v>
      </c>
      <c r="K119" s="24"/>
    </row>
    <row r="120" spans="1:11" ht="14.25">
      <c r="A120" s="5">
        <v>117</v>
      </c>
      <c r="B120" s="6" t="s">
        <v>254</v>
      </c>
      <c r="C120" s="6" t="s">
        <v>240</v>
      </c>
      <c r="D120" s="19">
        <v>20200083</v>
      </c>
      <c r="E120" s="6" t="s">
        <v>255</v>
      </c>
      <c r="F120" s="8">
        <v>66.3</v>
      </c>
      <c r="G120" s="13">
        <v>68.3</v>
      </c>
      <c r="H120" s="10">
        <f t="shared" si="8"/>
        <v>67.3</v>
      </c>
      <c r="I120" s="17">
        <f t="shared" si="9"/>
        <v>1</v>
      </c>
      <c r="J120" s="17" t="str">
        <f t="shared" si="7"/>
        <v>是</v>
      </c>
      <c r="K120" s="24"/>
    </row>
    <row r="121" spans="1:11" ht="14.25">
      <c r="A121" s="5">
        <v>118</v>
      </c>
      <c r="B121" s="6" t="s">
        <v>256</v>
      </c>
      <c r="C121" s="6" t="s">
        <v>240</v>
      </c>
      <c r="D121" s="11">
        <v>20200084</v>
      </c>
      <c r="E121" s="6" t="s">
        <v>257</v>
      </c>
      <c r="F121" s="8">
        <v>73.5</v>
      </c>
      <c r="G121" s="13">
        <v>0</v>
      </c>
      <c r="H121" s="10">
        <f t="shared" si="8"/>
        <v>36.75</v>
      </c>
      <c r="I121" s="17">
        <f t="shared" si="9"/>
        <v>1</v>
      </c>
      <c r="J121" s="17"/>
      <c r="K121" s="24" t="s">
        <v>345</v>
      </c>
    </row>
    <row r="122" spans="1:11" ht="14.25">
      <c r="A122" s="5">
        <v>119</v>
      </c>
      <c r="B122" s="6" t="s">
        <v>258</v>
      </c>
      <c r="C122" s="6" t="s">
        <v>240</v>
      </c>
      <c r="D122" s="22">
        <v>20200089</v>
      </c>
      <c r="E122" s="6" t="s">
        <v>259</v>
      </c>
      <c r="F122" s="8">
        <v>53.7</v>
      </c>
      <c r="G122" s="13">
        <v>70</v>
      </c>
      <c r="H122" s="10">
        <f t="shared" si="8"/>
        <v>61.85</v>
      </c>
      <c r="I122" s="17">
        <f t="shared" si="9"/>
        <v>1</v>
      </c>
      <c r="J122" s="17" t="str">
        <f t="shared" si="7"/>
        <v>是</v>
      </c>
      <c r="K122" s="32"/>
    </row>
    <row r="123" spans="1:11" ht="14.25">
      <c r="A123" s="5">
        <v>120</v>
      </c>
      <c r="B123" s="6" t="s">
        <v>260</v>
      </c>
      <c r="C123" s="6" t="s">
        <v>261</v>
      </c>
      <c r="D123" s="7">
        <v>20200092</v>
      </c>
      <c r="E123" s="6" t="s">
        <v>262</v>
      </c>
      <c r="F123" s="8">
        <v>70.95</v>
      </c>
      <c r="G123" s="13">
        <v>63</v>
      </c>
      <c r="H123" s="10">
        <f t="shared" si="8"/>
        <v>66.975</v>
      </c>
      <c r="I123" s="17">
        <f t="shared" si="9"/>
        <v>1</v>
      </c>
      <c r="J123" s="17" t="str">
        <f t="shared" si="7"/>
        <v>是</v>
      </c>
      <c r="K123" s="24"/>
    </row>
    <row r="124" spans="1:11" ht="14.25">
      <c r="A124" s="5">
        <v>122</v>
      </c>
      <c r="B124" s="6" t="s">
        <v>265</v>
      </c>
      <c r="C124" s="6" t="s">
        <v>261</v>
      </c>
      <c r="D124" s="7">
        <v>20200092</v>
      </c>
      <c r="E124" s="6" t="s">
        <v>266</v>
      </c>
      <c r="F124" s="8">
        <v>67.6</v>
      </c>
      <c r="G124" s="13">
        <v>58.9</v>
      </c>
      <c r="H124" s="10">
        <f t="shared" si="8"/>
        <v>63.25</v>
      </c>
      <c r="I124" s="17">
        <f t="shared" si="9"/>
        <v>2</v>
      </c>
      <c r="J124" s="17" t="str">
        <f t="shared" si="7"/>
        <v> </v>
      </c>
      <c r="K124" s="24"/>
    </row>
    <row r="125" spans="1:11" ht="14.25">
      <c r="A125" s="5">
        <v>121</v>
      </c>
      <c r="B125" s="6" t="s">
        <v>263</v>
      </c>
      <c r="C125" s="6" t="s">
        <v>261</v>
      </c>
      <c r="D125" s="7">
        <v>20200092</v>
      </c>
      <c r="E125" s="6" t="s">
        <v>264</v>
      </c>
      <c r="F125" s="8">
        <v>69.25</v>
      </c>
      <c r="G125" s="13">
        <v>0</v>
      </c>
      <c r="H125" s="10">
        <f t="shared" si="8"/>
        <v>34.625</v>
      </c>
      <c r="I125" s="17">
        <f t="shared" si="9"/>
        <v>3</v>
      </c>
      <c r="J125" s="17" t="str">
        <f t="shared" si="7"/>
        <v> </v>
      </c>
      <c r="K125" s="24" t="s">
        <v>345</v>
      </c>
    </row>
    <row r="126" spans="1:11" ht="14.25">
      <c r="A126" s="5">
        <v>123</v>
      </c>
      <c r="B126" s="6" t="s">
        <v>267</v>
      </c>
      <c r="C126" s="6" t="s">
        <v>261</v>
      </c>
      <c r="D126" s="7">
        <v>20200093</v>
      </c>
      <c r="E126" s="6" t="s">
        <v>268</v>
      </c>
      <c r="F126" s="8">
        <v>68.85</v>
      </c>
      <c r="G126" s="13">
        <v>86.8</v>
      </c>
      <c r="H126" s="10">
        <f t="shared" si="8"/>
        <v>77.82499999999999</v>
      </c>
      <c r="I126" s="17">
        <f t="shared" si="9"/>
        <v>1</v>
      </c>
      <c r="J126" s="17" t="str">
        <f t="shared" si="7"/>
        <v>是</v>
      </c>
      <c r="K126" s="24"/>
    </row>
    <row r="127" spans="1:11" ht="14.25">
      <c r="A127" s="5">
        <v>124</v>
      </c>
      <c r="B127" s="6" t="s">
        <v>269</v>
      </c>
      <c r="C127" s="6" t="s">
        <v>261</v>
      </c>
      <c r="D127" s="19">
        <v>20200093</v>
      </c>
      <c r="E127" s="6" t="s">
        <v>270</v>
      </c>
      <c r="F127" s="8">
        <v>62.15</v>
      </c>
      <c r="G127" s="13">
        <v>74.3</v>
      </c>
      <c r="H127" s="10">
        <f t="shared" si="8"/>
        <v>68.225</v>
      </c>
      <c r="I127" s="17">
        <f t="shared" si="9"/>
        <v>2</v>
      </c>
      <c r="J127" s="17" t="str">
        <f t="shared" si="7"/>
        <v> </v>
      </c>
      <c r="K127" s="24"/>
    </row>
    <row r="128" spans="1:11" ht="14.25">
      <c r="A128" s="5">
        <v>125</v>
      </c>
      <c r="B128" s="6" t="s">
        <v>271</v>
      </c>
      <c r="C128" s="6" t="s">
        <v>261</v>
      </c>
      <c r="D128" s="11">
        <v>20200093</v>
      </c>
      <c r="E128" s="6" t="s">
        <v>272</v>
      </c>
      <c r="F128" s="8">
        <v>57.7</v>
      </c>
      <c r="G128" s="13">
        <v>0</v>
      </c>
      <c r="H128" s="10">
        <f t="shared" si="8"/>
        <v>28.85</v>
      </c>
      <c r="I128" s="17">
        <f t="shared" si="9"/>
        <v>3</v>
      </c>
      <c r="J128" s="17" t="str">
        <f t="shared" si="7"/>
        <v> </v>
      </c>
      <c r="K128" s="24" t="s">
        <v>345</v>
      </c>
    </row>
    <row r="129" spans="1:11" ht="14.25">
      <c r="A129" s="5">
        <v>126</v>
      </c>
      <c r="B129" s="6" t="s">
        <v>273</v>
      </c>
      <c r="C129" s="6" t="s">
        <v>261</v>
      </c>
      <c r="D129" s="11">
        <v>20200095</v>
      </c>
      <c r="E129" s="6" t="s">
        <v>274</v>
      </c>
      <c r="F129" s="8">
        <v>60.45</v>
      </c>
      <c r="G129" s="13">
        <v>71.3</v>
      </c>
      <c r="H129" s="10">
        <f t="shared" si="8"/>
        <v>65.875</v>
      </c>
      <c r="I129" s="17">
        <f t="shared" si="9"/>
        <v>1</v>
      </c>
      <c r="J129" s="17" t="str">
        <f t="shared" si="7"/>
        <v>是</v>
      </c>
      <c r="K129" s="24"/>
    </row>
    <row r="130" spans="1:11" ht="14.25">
      <c r="A130" s="5">
        <v>127</v>
      </c>
      <c r="B130" s="6" t="s">
        <v>275</v>
      </c>
      <c r="C130" s="6" t="s">
        <v>261</v>
      </c>
      <c r="D130" s="11">
        <v>20200096</v>
      </c>
      <c r="E130" s="6" t="s">
        <v>276</v>
      </c>
      <c r="F130" s="8">
        <v>63.15</v>
      </c>
      <c r="G130" s="13">
        <v>56.4</v>
      </c>
      <c r="H130" s="10">
        <f t="shared" si="8"/>
        <v>59.775</v>
      </c>
      <c r="I130" s="17">
        <f t="shared" si="9"/>
        <v>1</v>
      </c>
      <c r="J130" s="17" t="str">
        <f t="shared" si="7"/>
        <v>是</v>
      </c>
      <c r="K130" s="24"/>
    </row>
    <row r="131" spans="1:11" ht="14.25">
      <c r="A131" s="5">
        <v>128</v>
      </c>
      <c r="B131" s="6" t="s">
        <v>277</v>
      </c>
      <c r="C131" s="6" t="s">
        <v>261</v>
      </c>
      <c r="D131" s="11">
        <v>20200097</v>
      </c>
      <c r="E131" s="6" t="s">
        <v>278</v>
      </c>
      <c r="F131" s="8">
        <v>67.8</v>
      </c>
      <c r="G131" s="13">
        <v>74.3</v>
      </c>
      <c r="H131" s="10">
        <f t="shared" si="8"/>
        <v>71.05</v>
      </c>
      <c r="I131" s="17">
        <f t="shared" si="9"/>
        <v>1</v>
      </c>
      <c r="J131" s="17" t="str">
        <f t="shared" si="7"/>
        <v>是</v>
      </c>
      <c r="K131" s="24"/>
    </row>
    <row r="132" spans="1:11" ht="14.25">
      <c r="A132" s="5">
        <v>129</v>
      </c>
      <c r="B132" s="6" t="s">
        <v>279</v>
      </c>
      <c r="C132" s="6" t="s">
        <v>261</v>
      </c>
      <c r="D132" s="11">
        <v>20200097</v>
      </c>
      <c r="E132" s="6" t="s">
        <v>280</v>
      </c>
      <c r="F132" s="8">
        <v>63.15</v>
      </c>
      <c r="G132" s="13">
        <v>68.6</v>
      </c>
      <c r="H132" s="10">
        <f aca="true" t="shared" si="10" ref="H132:H163">F132*0.5+G132*0.5</f>
        <v>65.875</v>
      </c>
      <c r="I132" s="17">
        <f aca="true" t="shared" si="11" ref="I132:I163">SUMPRODUCT(($D$4:$D$163=D132)*($H$4:$H$163&gt;=H132)*1)</f>
        <v>2</v>
      </c>
      <c r="J132" s="17" t="str">
        <f t="shared" si="7"/>
        <v> </v>
      </c>
      <c r="K132" s="24"/>
    </row>
    <row r="133" spans="1:11" ht="14.25">
      <c r="A133" s="5">
        <v>130</v>
      </c>
      <c r="B133" s="6" t="s">
        <v>281</v>
      </c>
      <c r="C133" s="6" t="s">
        <v>261</v>
      </c>
      <c r="D133" s="22">
        <v>20200097</v>
      </c>
      <c r="E133" s="6" t="s">
        <v>282</v>
      </c>
      <c r="F133" s="8">
        <v>51.8</v>
      </c>
      <c r="G133" s="13">
        <v>57.1</v>
      </c>
      <c r="H133" s="10">
        <f t="shared" si="10"/>
        <v>54.45</v>
      </c>
      <c r="I133" s="17">
        <f t="shared" si="11"/>
        <v>3</v>
      </c>
      <c r="J133" s="17" t="str">
        <f t="shared" si="7"/>
        <v> </v>
      </c>
      <c r="K133" s="32"/>
    </row>
    <row r="134" spans="1:11" ht="14.25">
      <c r="A134" s="5">
        <v>131</v>
      </c>
      <c r="B134" s="6" t="s">
        <v>283</v>
      </c>
      <c r="C134" s="6" t="s">
        <v>261</v>
      </c>
      <c r="D134" s="19">
        <v>20200098</v>
      </c>
      <c r="E134" s="6" t="s">
        <v>284</v>
      </c>
      <c r="F134" s="8">
        <v>70.3</v>
      </c>
      <c r="G134" s="13">
        <v>63.7</v>
      </c>
      <c r="H134" s="10">
        <f t="shared" si="10"/>
        <v>67</v>
      </c>
      <c r="I134" s="17">
        <f t="shared" si="11"/>
        <v>1</v>
      </c>
      <c r="J134" s="17" t="str">
        <f aca="true" t="shared" si="12" ref="J134:J163">IF(I134=1,"是"," ")</f>
        <v>是</v>
      </c>
      <c r="K134" s="32"/>
    </row>
    <row r="135" spans="1:11" ht="14.25">
      <c r="A135" s="5">
        <v>132</v>
      </c>
      <c r="B135" s="6" t="s">
        <v>285</v>
      </c>
      <c r="C135" s="6" t="s">
        <v>261</v>
      </c>
      <c r="D135" s="22">
        <v>20200098</v>
      </c>
      <c r="E135" s="6" t="s">
        <v>286</v>
      </c>
      <c r="F135" s="8">
        <v>60.2</v>
      </c>
      <c r="G135" s="13">
        <v>69</v>
      </c>
      <c r="H135" s="10">
        <f t="shared" si="10"/>
        <v>64.6</v>
      </c>
      <c r="I135" s="17">
        <f t="shared" si="11"/>
        <v>2</v>
      </c>
      <c r="J135" s="17" t="str">
        <f t="shared" si="12"/>
        <v> </v>
      </c>
      <c r="K135" s="24"/>
    </row>
    <row r="136" spans="1:11" ht="14.25">
      <c r="A136" s="5">
        <v>133</v>
      </c>
      <c r="B136" s="6" t="s">
        <v>287</v>
      </c>
      <c r="C136" s="6" t="s">
        <v>261</v>
      </c>
      <c r="D136" s="19">
        <v>20200098</v>
      </c>
      <c r="E136" s="6" t="s">
        <v>288</v>
      </c>
      <c r="F136" s="8">
        <v>57.5</v>
      </c>
      <c r="G136" s="13">
        <v>44.8</v>
      </c>
      <c r="H136" s="10">
        <f t="shared" si="10"/>
        <v>51.15</v>
      </c>
      <c r="I136" s="17">
        <f t="shared" si="11"/>
        <v>3</v>
      </c>
      <c r="J136" s="17" t="str">
        <f t="shared" si="12"/>
        <v> </v>
      </c>
      <c r="K136" s="24"/>
    </row>
    <row r="137" spans="1:11" ht="14.25">
      <c r="A137" s="5">
        <v>134</v>
      </c>
      <c r="B137" s="6" t="s">
        <v>289</v>
      </c>
      <c r="C137" s="6" t="s">
        <v>261</v>
      </c>
      <c r="D137" s="11">
        <v>20200099</v>
      </c>
      <c r="E137" s="6" t="s">
        <v>290</v>
      </c>
      <c r="F137" s="8">
        <v>56.9</v>
      </c>
      <c r="G137" s="13">
        <v>62.8</v>
      </c>
      <c r="H137" s="10">
        <f t="shared" si="10"/>
        <v>59.849999999999994</v>
      </c>
      <c r="I137" s="17">
        <f t="shared" si="11"/>
        <v>1</v>
      </c>
      <c r="J137" s="17" t="str">
        <f t="shared" si="12"/>
        <v>是</v>
      </c>
      <c r="K137" s="24"/>
    </row>
    <row r="138" spans="1:11" ht="14.25">
      <c r="A138" s="5">
        <v>136</v>
      </c>
      <c r="B138" s="6" t="s">
        <v>293</v>
      </c>
      <c r="C138" s="6" t="s">
        <v>261</v>
      </c>
      <c r="D138" s="11">
        <v>20200100</v>
      </c>
      <c r="E138" s="6" t="s">
        <v>294</v>
      </c>
      <c r="F138" s="8">
        <v>67.8</v>
      </c>
      <c r="G138" s="13">
        <v>73.4</v>
      </c>
      <c r="H138" s="10">
        <f t="shared" si="10"/>
        <v>70.6</v>
      </c>
      <c r="I138" s="17">
        <f t="shared" si="11"/>
        <v>1</v>
      </c>
      <c r="J138" s="17" t="str">
        <f t="shared" si="12"/>
        <v>是</v>
      </c>
      <c r="K138" s="24"/>
    </row>
    <row r="139" spans="1:11" ht="14.25">
      <c r="A139" s="5">
        <v>135</v>
      </c>
      <c r="B139" s="6" t="s">
        <v>291</v>
      </c>
      <c r="C139" s="6" t="s">
        <v>261</v>
      </c>
      <c r="D139" s="22">
        <v>20200100</v>
      </c>
      <c r="E139" s="6" t="s">
        <v>292</v>
      </c>
      <c r="F139" s="8">
        <v>68.05</v>
      </c>
      <c r="G139" s="13">
        <v>63.6</v>
      </c>
      <c r="H139" s="10">
        <f t="shared" si="10"/>
        <v>65.825</v>
      </c>
      <c r="I139" s="17">
        <f t="shared" si="11"/>
        <v>2</v>
      </c>
      <c r="J139" s="17" t="str">
        <f t="shared" si="12"/>
        <v> </v>
      </c>
      <c r="K139" s="24"/>
    </row>
    <row r="140" spans="1:11" ht="14.25">
      <c r="A140" s="5">
        <v>137</v>
      </c>
      <c r="B140" s="6" t="s">
        <v>295</v>
      </c>
      <c r="C140" s="6" t="s">
        <v>12</v>
      </c>
      <c r="D140" s="7">
        <v>20202001</v>
      </c>
      <c r="E140" s="6" t="s">
        <v>296</v>
      </c>
      <c r="F140" s="8">
        <v>74.75</v>
      </c>
      <c r="G140" s="13">
        <v>66.6</v>
      </c>
      <c r="H140" s="10">
        <f t="shared" si="10"/>
        <v>70.675</v>
      </c>
      <c r="I140" s="17">
        <f t="shared" si="11"/>
        <v>1</v>
      </c>
      <c r="J140" s="17" t="str">
        <f t="shared" si="12"/>
        <v>是</v>
      </c>
      <c r="K140" s="32"/>
    </row>
    <row r="141" spans="1:11" ht="14.25">
      <c r="A141" s="5">
        <v>138</v>
      </c>
      <c r="B141" s="6" t="s">
        <v>297</v>
      </c>
      <c r="C141" s="6" t="s">
        <v>12</v>
      </c>
      <c r="D141" s="7">
        <v>20202001</v>
      </c>
      <c r="E141" s="6" t="s">
        <v>298</v>
      </c>
      <c r="F141" s="8">
        <v>63.85</v>
      </c>
      <c r="G141" s="13">
        <v>69.9</v>
      </c>
      <c r="H141" s="10">
        <f t="shared" si="10"/>
        <v>66.875</v>
      </c>
      <c r="I141" s="17">
        <f t="shared" si="11"/>
        <v>2</v>
      </c>
      <c r="J141" s="17" t="str">
        <f t="shared" si="12"/>
        <v> </v>
      </c>
      <c r="K141" s="24"/>
    </row>
    <row r="142" spans="1:11" ht="14.25">
      <c r="A142" s="5">
        <v>139</v>
      </c>
      <c r="B142" s="6" t="s">
        <v>299</v>
      </c>
      <c r="C142" s="6" t="s">
        <v>12</v>
      </c>
      <c r="D142" s="7">
        <v>20202001</v>
      </c>
      <c r="E142" s="6" t="s">
        <v>300</v>
      </c>
      <c r="F142" s="8">
        <v>63.15</v>
      </c>
      <c r="G142" s="13">
        <v>66.8</v>
      </c>
      <c r="H142" s="10">
        <f t="shared" si="10"/>
        <v>64.975</v>
      </c>
      <c r="I142" s="17">
        <f t="shared" si="11"/>
        <v>3</v>
      </c>
      <c r="J142" s="17" t="str">
        <f t="shared" si="12"/>
        <v> </v>
      </c>
      <c r="K142" s="24"/>
    </row>
    <row r="143" spans="1:11" ht="14.25">
      <c r="A143" s="5">
        <v>140</v>
      </c>
      <c r="B143" s="6" t="s">
        <v>301</v>
      </c>
      <c r="C143" s="6" t="s">
        <v>12</v>
      </c>
      <c r="D143" s="7">
        <v>20202002</v>
      </c>
      <c r="E143" s="6" t="s">
        <v>302</v>
      </c>
      <c r="F143" s="8">
        <v>78.35</v>
      </c>
      <c r="G143" s="13">
        <v>77.6</v>
      </c>
      <c r="H143" s="10">
        <f t="shared" si="10"/>
        <v>77.975</v>
      </c>
      <c r="I143" s="17">
        <f t="shared" si="11"/>
        <v>1</v>
      </c>
      <c r="J143" s="17" t="str">
        <f t="shared" si="12"/>
        <v>是</v>
      </c>
      <c r="K143" s="24"/>
    </row>
    <row r="144" spans="1:11" ht="14.25">
      <c r="A144" s="5">
        <v>141</v>
      </c>
      <c r="B144" s="6" t="s">
        <v>303</v>
      </c>
      <c r="C144" s="6" t="s">
        <v>12</v>
      </c>
      <c r="D144" s="7">
        <v>20202002</v>
      </c>
      <c r="E144" s="6" t="s">
        <v>304</v>
      </c>
      <c r="F144" s="8">
        <v>75.8</v>
      </c>
      <c r="G144" s="13">
        <v>79.7</v>
      </c>
      <c r="H144" s="10">
        <f t="shared" si="10"/>
        <v>77.75</v>
      </c>
      <c r="I144" s="17">
        <f t="shared" si="11"/>
        <v>2</v>
      </c>
      <c r="J144" s="17" t="str">
        <f t="shared" si="12"/>
        <v> </v>
      </c>
      <c r="K144" s="24"/>
    </row>
    <row r="145" spans="1:11" ht="14.25">
      <c r="A145" s="5">
        <v>142</v>
      </c>
      <c r="B145" s="6" t="s">
        <v>305</v>
      </c>
      <c r="C145" s="6" t="s">
        <v>12</v>
      </c>
      <c r="D145" s="7">
        <v>20202002</v>
      </c>
      <c r="E145" s="6" t="s">
        <v>306</v>
      </c>
      <c r="F145" s="8">
        <v>75.6</v>
      </c>
      <c r="G145" s="13">
        <v>72.4</v>
      </c>
      <c r="H145" s="10">
        <f t="shared" si="10"/>
        <v>74</v>
      </c>
      <c r="I145" s="17">
        <f t="shared" si="11"/>
        <v>3</v>
      </c>
      <c r="J145" s="17" t="str">
        <f t="shared" si="12"/>
        <v> </v>
      </c>
      <c r="K145" s="24"/>
    </row>
    <row r="146" spans="1:11" ht="14.25">
      <c r="A146" s="5">
        <v>143</v>
      </c>
      <c r="B146" s="6" t="s">
        <v>307</v>
      </c>
      <c r="C146" s="6" t="s">
        <v>12</v>
      </c>
      <c r="D146" s="7">
        <v>20202003</v>
      </c>
      <c r="E146" s="6" t="s">
        <v>308</v>
      </c>
      <c r="F146" s="8">
        <v>76.85</v>
      </c>
      <c r="G146" s="13">
        <v>76.8</v>
      </c>
      <c r="H146" s="10">
        <f t="shared" si="10"/>
        <v>76.82499999999999</v>
      </c>
      <c r="I146" s="17">
        <f t="shared" si="11"/>
        <v>1</v>
      </c>
      <c r="J146" s="17" t="str">
        <f t="shared" si="12"/>
        <v>是</v>
      </c>
      <c r="K146" s="32"/>
    </row>
    <row r="147" spans="1:11" ht="14.25">
      <c r="A147" s="5">
        <v>144</v>
      </c>
      <c r="B147" s="6" t="s">
        <v>309</v>
      </c>
      <c r="C147" s="6" t="s">
        <v>12</v>
      </c>
      <c r="D147" s="7">
        <v>20202003</v>
      </c>
      <c r="E147" s="6" t="s">
        <v>310</v>
      </c>
      <c r="F147" s="8">
        <v>75.6</v>
      </c>
      <c r="G147" s="13">
        <v>77.9</v>
      </c>
      <c r="H147" s="10">
        <f t="shared" si="10"/>
        <v>76.75</v>
      </c>
      <c r="I147" s="17">
        <f t="shared" si="11"/>
        <v>2</v>
      </c>
      <c r="J147" s="17" t="str">
        <f t="shared" si="12"/>
        <v> </v>
      </c>
      <c r="K147" s="24"/>
    </row>
    <row r="148" spans="1:11" ht="14.25">
      <c r="A148" s="5">
        <v>145</v>
      </c>
      <c r="B148" s="6" t="s">
        <v>311</v>
      </c>
      <c r="C148" s="6" t="s">
        <v>12</v>
      </c>
      <c r="D148" s="7">
        <v>20202004</v>
      </c>
      <c r="E148" s="6" t="s">
        <v>312</v>
      </c>
      <c r="F148" s="8">
        <v>64.2</v>
      </c>
      <c r="G148" s="13">
        <v>72.8</v>
      </c>
      <c r="H148" s="10">
        <f t="shared" si="10"/>
        <v>68.5</v>
      </c>
      <c r="I148" s="17">
        <f t="shared" si="11"/>
        <v>1</v>
      </c>
      <c r="J148" s="17" t="str">
        <f t="shared" si="12"/>
        <v>是</v>
      </c>
      <c r="K148" s="24"/>
    </row>
    <row r="149" spans="1:11" ht="14.25">
      <c r="A149" s="5">
        <v>146</v>
      </c>
      <c r="B149" s="6" t="s">
        <v>313</v>
      </c>
      <c r="C149" s="6" t="s">
        <v>12</v>
      </c>
      <c r="D149" s="7">
        <v>20202005</v>
      </c>
      <c r="E149" s="6" t="s">
        <v>314</v>
      </c>
      <c r="F149" s="8">
        <v>72.45</v>
      </c>
      <c r="G149" s="13">
        <v>78.2</v>
      </c>
      <c r="H149" s="10">
        <f t="shared" si="10"/>
        <v>75.325</v>
      </c>
      <c r="I149" s="17">
        <f t="shared" si="11"/>
        <v>1</v>
      </c>
      <c r="J149" s="17" t="str">
        <f t="shared" si="12"/>
        <v>是</v>
      </c>
      <c r="K149" s="24"/>
    </row>
    <row r="150" spans="1:11" ht="14.25">
      <c r="A150" s="5">
        <v>148</v>
      </c>
      <c r="B150" s="6" t="s">
        <v>317</v>
      </c>
      <c r="C150" s="6" t="s">
        <v>12</v>
      </c>
      <c r="D150" s="7">
        <v>20202005</v>
      </c>
      <c r="E150" s="6" t="s">
        <v>318</v>
      </c>
      <c r="F150" s="8">
        <v>56.85</v>
      </c>
      <c r="G150" s="13">
        <v>73.7</v>
      </c>
      <c r="H150" s="10">
        <f t="shared" si="10"/>
        <v>65.275</v>
      </c>
      <c r="I150" s="17">
        <f t="shared" si="11"/>
        <v>2</v>
      </c>
      <c r="J150" s="17" t="str">
        <f t="shared" si="12"/>
        <v> </v>
      </c>
      <c r="K150" s="24"/>
    </row>
    <row r="151" spans="1:11" ht="14.25">
      <c r="A151" s="5">
        <v>147</v>
      </c>
      <c r="B151" s="6" t="s">
        <v>315</v>
      </c>
      <c r="C151" s="6" t="s">
        <v>12</v>
      </c>
      <c r="D151" s="7">
        <v>20202005</v>
      </c>
      <c r="E151" s="6" t="s">
        <v>316</v>
      </c>
      <c r="F151" s="8">
        <v>68.65</v>
      </c>
      <c r="G151" s="13">
        <v>0</v>
      </c>
      <c r="H151" s="10">
        <f t="shared" si="10"/>
        <v>34.325</v>
      </c>
      <c r="I151" s="17">
        <f t="shared" si="11"/>
        <v>3</v>
      </c>
      <c r="J151" s="17" t="str">
        <f t="shared" si="12"/>
        <v> </v>
      </c>
      <c r="K151" s="24" t="s">
        <v>345</v>
      </c>
    </row>
    <row r="152" spans="1:11" ht="14.25">
      <c r="A152" s="5">
        <v>149</v>
      </c>
      <c r="B152" s="6" t="s">
        <v>319</v>
      </c>
      <c r="C152" s="6" t="s">
        <v>26</v>
      </c>
      <c r="D152" s="7">
        <v>20202006</v>
      </c>
      <c r="E152" s="6" t="s">
        <v>320</v>
      </c>
      <c r="F152" s="8">
        <v>60.25</v>
      </c>
      <c r="G152" s="13">
        <v>71.3</v>
      </c>
      <c r="H152" s="10">
        <f t="shared" si="10"/>
        <v>65.775</v>
      </c>
      <c r="I152" s="17">
        <f t="shared" si="11"/>
        <v>1</v>
      </c>
      <c r="J152" s="17" t="str">
        <f t="shared" si="12"/>
        <v>是</v>
      </c>
      <c r="K152" s="24"/>
    </row>
    <row r="153" spans="1:11" ht="14.25">
      <c r="A153" s="5">
        <v>151</v>
      </c>
      <c r="B153" s="6" t="s">
        <v>323</v>
      </c>
      <c r="C153" s="6" t="s">
        <v>26</v>
      </c>
      <c r="D153" s="7">
        <v>20202007</v>
      </c>
      <c r="E153" s="6" t="s">
        <v>324</v>
      </c>
      <c r="F153" s="8">
        <v>73.25</v>
      </c>
      <c r="G153" s="13">
        <v>83.2</v>
      </c>
      <c r="H153" s="10">
        <f t="shared" si="10"/>
        <v>78.225</v>
      </c>
      <c r="I153" s="17">
        <f t="shared" si="11"/>
        <v>1</v>
      </c>
      <c r="J153" s="17" t="str">
        <f t="shared" si="12"/>
        <v>是</v>
      </c>
      <c r="K153" s="24"/>
    </row>
    <row r="154" spans="1:11" ht="14.25">
      <c r="A154" s="5">
        <v>150</v>
      </c>
      <c r="B154" s="6" t="s">
        <v>321</v>
      </c>
      <c r="C154" s="6" t="s">
        <v>26</v>
      </c>
      <c r="D154" s="7">
        <v>20202007</v>
      </c>
      <c r="E154" s="6" t="s">
        <v>322</v>
      </c>
      <c r="F154" s="8">
        <v>77.05</v>
      </c>
      <c r="G154" s="13">
        <v>74.6</v>
      </c>
      <c r="H154" s="10">
        <f t="shared" si="10"/>
        <v>75.82499999999999</v>
      </c>
      <c r="I154" s="17">
        <f t="shared" si="11"/>
        <v>2</v>
      </c>
      <c r="J154" s="17" t="str">
        <f t="shared" si="12"/>
        <v> </v>
      </c>
      <c r="K154" s="24"/>
    </row>
    <row r="155" spans="1:11" ht="14.25">
      <c r="A155" s="5">
        <v>152</v>
      </c>
      <c r="B155" s="6" t="s">
        <v>325</v>
      </c>
      <c r="C155" s="6" t="s">
        <v>26</v>
      </c>
      <c r="D155" s="7">
        <v>20202007</v>
      </c>
      <c r="E155" s="6" t="s">
        <v>326</v>
      </c>
      <c r="F155" s="8">
        <v>66.75</v>
      </c>
      <c r="G155" s="13">
        <v>75.3</v>
      </c>
      <c r="H155" s="10">
        <f t="shared" si="10"/>
        <v>71.025</v>
      </c>
      <c r="I155" s="17">
        <f t="shared" si="11"/>
        <v>3</v>
      </c>
      <c r="J155" s="17" t="str">
        <f t="shared" si="12"/>
        <v> </v>
      </c>
      <c r="K155" s="32"/>
    </row>
    <row r="156" spans="1:11" ht="14.25">
      <c r="A156" s="5">
        <v>153</v>
      </c>
      <c r="B156" s="6" t="s">
        <v>327</v>
      </c>
      <c r="C156" s="6" t="s">
        <v>328</v>
      </c>
      <c r="D156" s="7">
        <v>20202008</v>
      </c>
      <c r="E156" s="6" t="s">
        <v>329</v>
      </c>
      <c r="F156" s="8">
        <v>64</v>
      </c>
      <c r="G156" s="13">
        <v>70.7</v>
      </c>
      <c r="H156" s="10">
        <f t="shared" si="10"/>
        <v>67.35</v>
      </c>
      <c r="I156" s="17">
        <f t="shared" si="11"/>
        <v>1</v>
      </c>
      <c r="J156" s="17" t="str">
        <f t="shared" si="12"/>
        <v>是</v>
      </c>
      <c r="K156" s="24"/>
    </row>
    <row r="157" spans="1:11" ht="14.25">
      <c r="A157" s="5">
        <v>154</v>
      </c>
      <c r="B157" s="6" t="s">
        <v>330</v>
      </c>
      <c r="C157" s="6" t="s">
        <v>188</v>
      </c>
      <c r="D157" s="7">
        <v>20202009</v>
      </c>
      <c r="E157" s="6" t="s">
        <v>331</v>
      </c>
      <c r="F157" s="8">
        <v>81.45</v>
      </c>
      <c r="G157" s="13">
        <v>74.8</v>
      </c>
      <c r="H157" s="10">
        <f t="shared" si="10"/>
        <v>78.125</v>
      </c>
      <c r="I157" s="17">
        <f t="shared" si="11"/>
        <v>1</v>
      </c>
      <c r="J157" s="17" t="str">
        <f t="shared" si="12"/>
        <v>是</v>
      </c>
      <c r="K157" s="24"/>
    </row>
    <row r="158" spans="1:11" ht="14.25">
      <c r="A158" s="5">
        <v>155</v>
      </c>
      <c r="B158" s="6" t="s">
        <v>332</v>
      </c>
      <c r="C158" s="6" t="s">
        <v>188</v>
      </c>
      <c r="D158" s="7">
        <v>20202009</v>
      </c>
      <c r="E158" s="6" t="s">
        <v>333</v>
      </c>
      <c r="F158" s="8">
        <v>72.65</v>
      </c>
      <c r="G158" s="13">
        <v>76.9</v>
      </c>
      <c r="H158" s="10">
        <f t="shared" si="10"/>
        <v>74.775</v>
      </c>
      <c r="I158" s="17">
        <f t="shared" si="11"/>
        <v>2</v>
      </c>
      <c r="J158" s="17" t="str">
        <f t="shared" si="12"/>
        <v> </v>
      </c>
      <c r="K158" s="24"/>
    </row>
    <row r="159" spans="1:11" ht="14.25">
      <c r="A159" s="5">
        <v>156</v>
      </c>
      <c r="B159" s="6" t="s">
        <v>334</v>
      </c>
      <c r="C159" s="6" t="s">
        <v>188</v>
      </c>
      <c r="D159" s="7">
        <v>20202009</v>
      </c>
      <c r="E159" s="6" t="s">
        <v>335</v>
      </c>
      <c r="F159" s="8">
        <v>64.85</v>
      </c>
      <c r="G159" s="13">
        <v>74.7</v>
      </c>
      <c r="H159" s="10">
        <f t="shared" si="10"/>
        <v>69.775</v>
      </c>
      <c r="I159" s="17">
        <f t="shared" si="11"/>
        <v>3</v>
      </c>
      <c r="J159" s="17" t="str">
        <f t="shared" si="12"/>
        <v> </v>
      </c>
      <c r="K159" s="24"/>
    </row>
    <row r="160" spans="1:11" ht="14.25">
      <c r="A160" s="5">
        <v>157</v>
      </c>
      <c r="B160" s="6" t="s">
        <v>336</v>
      </c>
      <c r="C160" s="6" t="s">
        <v>240</v>
      </c>
      <c r="D160" s="7">
        <v>20202010</v>
      </c>
      <c r="E160" s="6" t="s">
        <v>337</v>
      </c>
      <c r="F160" s="8">
        <v>83.4</v>
      </c>
      <c r="G160" s="13">
        <v>76.8</v>
      </c>
      <c r="H160" s="10">
        <f t="shared" si="10"/>
        <v>80.1</v>
      </c>
      <c r="I160" s="17">
        <f t="shared" si="11"/>
        <v>1</v>
      </c>
      <c r="J160" s="17" t="str">
        <f t="shared" si="12"/>
        <v>是</v>
      </c>
      <c r="K160" s="24"/>
    </row>
    <row r="161" spans="1:11" ht="14.25">
      <c r="A161" s="5">
        <v>158</v>
      </c>
      <c r="B161" s="6" t="s">
        <v>338</v>
      </c>
      <c r="C161" s="6" t="s">
        <v>240</v>
      </c>
      <c r="D161" s="7">
        <v>20202010</v>
      </c>
      <c r="E161" s="6" t="s">
        <v>339</v>
      </c>
      <c r="F161" s="8">
        <v>56.9</v>
      </c>
      <c r="G161" s="13">
        <v>75.2</v>
      </c>
      <c r="H161" s="10">
        <f t="shared" si="10"/>
        <v>66.05</v>
      </c>
      <c r="I161" s="17">
        <f t="shared" si="11"/>
        <v>2</v>
      </c>
      <c r="J161" s="17" t="str">
        <f t="shared" si="12"/>
        <v> </v>
      </c>
      <c r="K161" s="24"/>
    </row>
    <row r="162" spans="1:11" ht="14.25">
      <c r="A162" s="5">
        <v>159</v>
      </c>
      <c r="B162" s="6" t="s">
        <v>340</v>
      </c>
      <c r="C162" s="6" t="s">
        <v>261</v>
      </c>
      <c r="D162" s="7">
        <v>20202011</v>
      </c>
      <c r="E162" s="6" t="s">
        <v>341</v>
      </c>
      <c r="F162" s="8">
        <v>77.9</v>
      </c>
      <c r="G162" s="13">
        <v>78.7</v>
      </c>
      <c r="H162" s="10">
        <f t="shared" si="10"/>
        <v>78.30000000000001</v>
      </c>
      <c r="I162" s="17">
        <f t="shared" si="11"/>
        <v>1</v>
      </c>
      <c r="J162" s="17" t="str">
        <f t="shared" si="12"/>
        <v>是</v>
      </c>
      <c r="K162" s="24"/>
    </row>
    <row r="163" spans="1:11" ht="14.25">
      <c r="A163" s="17">
        <v>160</v>
      </c>
      <c r="B163" s="18" t="s">
        <v>342</v>
      </c>
      <c r="C163" s="18" t="s">
        <v>261</v>
      </c>
      <c r="D163" s="19">
        <v>20202011</v>
      </c>
      <c r="E163" s="18" t="s">
        <v>343</v>
      </c>
      <c r="F163" s="20">
        <v>69.5</v>
      </c>
      <c r="G163" s="13">
        <v>71.3</v>
      </c>
      <c r="H163" s="21">
        <f t="shared" si="10"/>
        <v>70.4</v>
      </c>
      <c r="I163" s="17">
        <f t="shared" si="11"/>
        <v>2</v>
      </c>
      <c r="J163" s="17" t="str">
        <f t="shared" si="12"/>
        <v> </v>
      </c>
      <c r="K163" s="24"/>
    </row>
  </sheetData>
  <sheetProtection/>
  <mergeCells count="1">
    <mergeCell ref="A1:K2"/>
  </mergeCells>
  <conditionalFormatting sqref="E4:E163">
    <cfRule type="duplicateValues" priority="4" dxfId="0">
      <formula>AND(COUNTIF($E$4:$E$163,E4)&gt;1,NOT(ISBLANK(E4)))</formula>
    </cfRule>
  </conditionalFormatting>
  <printOptions/>
  <pageMargins left="0.2755905511811024" right="0.35433070866141736" top="0.57" bottom="0.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="115" zoomScaleNormal="115" zoomScalePageLayoutView="0" workbookViewId="0" topLeftCell="A1">
      <selection activeCell="E12" sqref="E12"/>
    </sheetView>
  </sheetViews>
  <sheetFormatPr defaultColWidth="9.00390625" defaultRowHeight="14.25"/>
  <cols>
    <col min="1" max="1" width="5.875" style="0" customWidth="1"/>
    <col min="2" max="2" width="9.375" style="0" customWidth="1"/>
    <col min="3" max="3" width="10.50390625" style="0" customWidth="1"/>
    <col min="4" max="4" width="10.625" style="0" customWidth="1"/>
    <col min="5" max="5" width="16.25390625" style="0" customWidth="1"/>
    <col min="6" max="6" width="10.75390625" style="0" customWidth="1"/>
    <col min="7" max="7" width="10.375" style="0" customWidth="1"/>
    <col min="8" max="8" width="9.875" style="0" customWidth="1"/>
    <col min="9" max="9" width="10.00390625" style="0" customWidth="1"/>
    <col min="10" max="10" width="9.75390625" style="0" customWidth="1"/>
    <col min="11" max="11" width="10.75390625" style="0" customWidth="1"/>
  </cols>
  <sheetData>
    <row r="1" spans="1:11" ht="46.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26.25" customHeight="1">
      <c r="A2" s="38"/>
      <c r="B2" s="38"/>
      <c r="C2" s="38"/>
      <c r="D2" s="38"/>
      <c r="E2" s="38"/>
      <c r="F2" s="38"/>
      <c r="G2" s="38"/>
      <c r="H2" s="38"/>
      <c r="I2" s="38"/>
      <c r="J2" s="41" t="s">
        <v>349</v>
      </c>
      <c r="K2" s="41"/>
    </row>
    <row r="3" spans="1:11" ht="24">
      <c r="A3" s="15" t="s">
        <v>1</v>
      </c>
      <c r="B3" s="33" t="s">
        <v>347</v>
      </c>
      <c r="C3" s="15" t="s">
        <v>2</v>
      </c>
      <c r="D3" s="15" t="s">
        <v>3</v>
      </c>
      <c r="E3" s="15" t="s">
        <v>4</v>
      </c>
      <c r="F3" s="16" t="s">
        <v>5</v>
      </c>
      <c r="G3" s="16" t="s">
        <v>6</v>
      </c>
      <c r="H3" s="16" t="s">
        <v>7</v>
      </c>
      <c r="I3" s="23" t="s">
        <v>8</v>
      </c>
      <c r="J3" s="23" t="s">
        <v>9</v>
      </c>
      <c r="K3" s="23" t="s">
        <v>10</v>
      </c>
    </row>
    <row r="4" spans="1:11" ht="14.25">
      <c r="A4" s="17">
        <v>1</v>
      </c>
      <c r="B4" s="18" t="s">
        <v>11</v>
      </c>
      <c r="C4" s="18" t="s">
        <v>12</v>
      </c>
      <c r="D4" s="19">
        <v>20200001</v>
      </c>
      <c r="E4" s="18" t="s">
        <v>13</v>
      </c>
      <c r="F4" s="20">
        <v>86.1</v>
      </c>
      <c r="G4" s="14">
        <v>74</v>
      </c>
      <c r="H4" s="21">
        <v>80.05</v>
      </c>
      <c r="I4" s="17">
        <v>1</v>
      </c>
      <c r="J4" s="17" t="s">
        <v>14</v>
      </c>
      <c r="K4" s="27" t="s">
        <v>350</v>
      </c>
    </row>
    <row r="5" spans="1:11" ht="14.25">
      <c r="A5" s="17">
        <v>2</v>
      </c>
      <c r="B5" s="18" t="s">
        <v>19</v>
      </c>
      <c r="C5" s="18" t="s">
        <v>12</v>
      </c>
      <c r="D5" s="19">
        <v>20200002</v>
      </c>
      <c r="E5" s="18" t="s">
        <v>20</v>
      </c>
      <c r="F5" s="20">
        <v>82.55</v>
      </c>
      <c r="G5" s="14">
        <v>72.6</v>
      </c>
      <c r="H5" s="21">
        <v>77.57499999999999</v>
      </c>
      <c r="I5" s="17">
        <v>1</v>
      </c>
      <c r="J5" s="17" t="s">
        <v>14</v>
      </c>
      <c r="K5" s="27" t="s">
        <v>350</v>
      </c>
    </row>
    <row r="6" spans="1:11" ht="14.25">
      <c r="A6" s="17">
        <v>3</v>
      </c>
      <c r="B6" s="18" t="s">
        <v>25</v>
      </c>
      <c r="C6" s="18" t="s">
        <v>26</v>
      </c>
      <c r="D6" s="19">
        <v>20200003</v>
      </c>
      <c r="E6" s="18" t="s">
        <v>27</v>
      </c>
      <c r="F6" s="20">
        <v>62.35</v>
      </c>
      <c r="G6" s="14">
        <v>80.7</v>
      </c>
      <c r="H6" s="21">
        <v>71.525</v>
      </c>
      <c r="I6" s="17">
        <v>1</v>
      </c>
      <c r="J6" s="17" t="s">
        <v>14</v>
      </c>
      <c r="K6" s="27" t="s">
        <v>350</v>
      </c>
    </row>
    <row r="7" spans="1:11" ht="14.25">
      <c r="A7" s="17">
        <v>4</v>
      </c>
      <c r="B7" s="18" t="s">
        <v>32</v>
      </c>
      <c r="C7" s="18" t="s">
        <v>26</v>
      </c>
      <c r="D7" s="19">
        <v>20200005</v>
      </c>
      <c r="E7" s="18" t="s">
        <v>33</v>
      </c>
      <c r="F7" s="20">
        <v>69.05</v>
      </c>
      <c r="G7" s="14">
        <v>76.7</v>
      </c>
      <c r="H7" s="21">
        <v>72.875</v>
      </c>
      <c r="I7" s="17">
        <v>1</v>
      </c>
      <c r="J7" s="17" t="s">
        <v>14</v>
      </c>
      <c r="K7" s="27" t="s">
        <v>350</v>
      </c>
    </row>
    <row r="8" spans="1:11" ht="14.25">
      <c r="A8" s="17">
        <v>5</v>
      </c>
      <c r="B8" s="18" t="s">
        <v>38</v>
      </c>
      <c r="C8" s="18" t="s">
        <v>26</v>
      </c>
      <c r="D8" s="19">
        <v>20200006</v>
      </c>
      <c r="E8" s="18" t="s">
        <v>39</v>
      </c>
      <c r="F8" s="20">
        <v>67.2</v>
      </c>
      <c r="G8" s="14">
        <v>69.9</v>
      </c>
      <c r="H8" s="21">
        <v>68.55000000000001</v>
      </c>
      <c r="I8" s="17">
        <v>1</v>
      </c>
      <c r="J8" s="17" t="s">
        <v>14</v>
      </c>
      <c r="K8" s="27" t="s">
        <v>350</v>
      </c>
    </row>
    <row r="9" spans="1:11" ht="14.25">
      <c r="A9" s="17">
        <v>6</v>
      </c>
      <c r="B9" s="18" t="s">
        <v>40</v>
      </c>
      <c r="C9" s="18" t="s">
        <v>26</v>
      </c>
      <c r="D9" s="19">
        <v>20200008</v>
      </c>
      <c r="E9" s="18" t="s">
        <v>41</v>
      </c>
      <c r="F9" s="20">
        <v>78.3</v>
      </c>
      <c r="G9" s="14">
        <v>74.7</v>
      </c>
      <c r="H9" s="21">
        <v>76.5</v>
      </c>
      <c r="I9" s="17">
        <v>1</v>
      </c>
      <c r="J9" s="17" t="s">
        <v>14</v>
      </c>
      <c r="K9" s="27" t="s">
        <v>350</v>
      </c>
    </row>
    <row r="10" spans="1:11" ht="14.25">
      <c r="A10" s="17">
        <v>7</v>
      </c>
      <c r="B10" s="18" t="s">
        <v>46</v>
      </c>
      <c r="C10" s="18" t="s">
        <v>26</v>
      </c>
      <c r="D10" s="22">
        <v>20200009</v>
      </c>
      <c r="E10" s="18" t="s">
        <v>47</v>
      </c>
      <c r="F10" s="20">
        <v>65.9</v>
      </c>
      <c r="G10" s="14">
        <v>65.3</v>
      </c>
      <c r="H10" s="21">
        <v>65.6</v>
      </c>
      <c r="I10" s="17">
        <v>1</v>
      </c>
      <c r="J10" s="17" t="s">
        <v>14</v>
      </c>
      <c r="K10" s="27" t="s">
        <v>350</v>
      </c>
    </row>
    <row r="11" spans="1:11" ht="14.25">
      <c r="A11" s="17">
        <v>8</v>
      </c>
      <c r="B11" s="18" t="s">
        <v>50</v>
      </c>
      <c r="C11" s="18" t="s">
        <v>51</v>
      </c>
      <c r="D11" s="22">
        <v>20200010</v>
      </c>
      <c r="E11" s="18" t="s">
        <v>52</v>
      </c>
      <c r="F11" s="20">
        <v>63.8</v>
      </c>
      <c r="G11" s="14">
        <v>62.9</v>
      </c>
      <c r="H11" s="21">
        <v>63.349999999999994</v>
      </c>
      <c r="I11" s="17">
        <v>1</v>
      </c>
      <c r="J11" s="17" t="s">
        <v>14</v>
      </c>
      <c r="K11" s="27" t="s">
        <v>350</v>
      </c>
    </row>
    <row r="12" spans="1:11" ht="14.25">
      <c r="A12" s="17">
        <v>9</v>
      </c>
      <c r="B12" s="18" t="s">
        <v>53</v>
      </c>
      <c r="C12" s="18" t="s">
        <v>51</v>
      </c>
      <c r="D12" s="22">
        <v>20200011</v>
      </c>
      <c r="E12" s="18" t="s">
        <v>54</v>
      </c>
      <c r="F12" s="20">
        <v>61.9</v>
      </c>
      <c r="G12" s="14">
        <v>58.4</v>
      </c>
      <c r="H12" s="21">
        <v>60.15</v>
      </c>
      <c r="I12" s="17">
        <v>1</v>
      </c>
      <c r="J12" s="17" t="s">
        <v>14</v>
      </c>
      <c r="K12" s="27" t="s">
        <v>350</v>
      </c>
    </row>
    <row r="13" spans="1:11" ht="14.25">
      <c r="A13" s="17">
        <v>10</v>
      </c>
      <c r="B13" s="18" t="s">
        <v>55</v>
      </c>
      <c r="C13" s="18" t="s">
        <v>51</v>
      </c>
      <c r="D13" s="19">
        <v>20200012</v>
      </c>
      <c r="E13" s="18" t="s">
        <v>56</v>
      </c>
      <c r="F13" s="20">
        <v>50.75</v>
      </c>
      <c r="G13" s="14">
        <v>67.5</v>
      </c>
      <c r="H13" s="21">
        <v>59.125</v>
      </c>
      <c r="I13" s="17">
        <v>1</v>
      </c>
      <c r="J13" s="17" t="s">
        <v>14</v>
      </c>
      <c r="K13" s="27" t="s">
        <v>350</v>
      </c>
    </row>
    <row r="14" spans="1:11" ht="14.25">
      <c r="A14" s="17">
        <v>11</v>
      </c>
      <c r="B14" s="18" t="s">
        <v>57</v>
      </c>
      <c r="C14" s="18" t="s">
        <v>51</v>
      </c>
      <c r="D14" s="22">
        <v>20200013</v>
      </c>
      <c r="E14" s="18" t="s">
        <v>58</v>
      </c>
      <c r="F14" s="20">
        <v>68.85</v>
      </c>
      <c r="G14" s="14">
        <v>69.5</v>
      </c>
      <c r="H14" s="21">
        <v>69.175</v>
      </c>
      <c r="I14" s="17">
        <v>1</v>
      </c>
      <c r="J14" s="17" t="s">
        <v>14</v>
      </c>
      <c r="K14" s="27" t="s">
        <v>350</v>
      </c>
    </row>
    <row r="15" spans="1:11" ht="14.25">
      <c r="A15" s="17">
        <v>12</v>
      </c>
      <c r="B15" s="18" t="s">
        <v>63</v>
      </c>
      <c r="C15" s="18" t="s">
        <v>51</v>
      </c>
      <c r="D15" s="19">
        <v>20200014</v>
      </c>
      <c r="E15" s="18" t="s">
        <v>64</v>
      </c>
      <c r="F15" s="20">
        <v>70.95</v>
      </c>
      <c r="G15" s="14">
        <v>72.1</v>
      </c>
      <c r="H15" s="21">
        <v>71.525</v>
      </c>
      <c r="I15" s="17">
        <v>1</v>
      </c>
      <c r="J15" s="17" t="s">
        <v>14</v>
      </c>
      <c r="K15" s="27" t="s">
        <v>350</v>
      </c>
    </row>
    <row r="16" spans="1:11" ht="14.25">
      <c r="A16" s="17">
        <v>13</v>
      </c>
      <c r="B16" s="18" t="s">
        <v>69</v>
      </c>
      <c r="C16" s="18" t="s">
        <v>51</v>
      </c>
      <c r="D16" s="22">
        <v>20200015</v>
      </c>
      <c r="E16" s="18" t="s">
        <v>70</v>
      </c>
      <c r="F16" s="20">
        <v>56.85</v>
      </c>
      <c r="G16" s="14">
        <v>69.6</v>
      </c>
      <c r="H16" s="21">
        <v>63.224999999999994</v>
      </c>
      <c r="I16" s="17">
        <v>1</v>
      </c>
      <c r="J16" s="17" t="s">
        <v>14</v>
      </c>
      <c r="K16" s="27" t="s">
        <v>350</v>
      </c>
    </row>
    <row r="17" spans="1:11" ht="14.25">
      <c r="A17" s="17">
        <v>14</v>
      </c>
      <c r="B17" s="18" t="s">
        <v>73</v>
      </c>
      <c r="C17" s="18" t="s">
        <v>51</v>
      </c>
      <c r="D17" s="19">
        <v>20200016</v>
      </c>
      <c r="E17" s="18" t="s">
        <v>74</v>
      </c>
      <c r="F17" s="20">
        <v>74.75</v>
      </c>
      <c r="G17" s="14">
        <v>79.5</v>
      </c>
      <c r="H17" s="21">
        <v>77.125</v>
      </c>
      <c r="I17" s="17">
        <v>1</v>
      </c>
      <c r="J17" s="17" t="s">
        <v>14</v>
      </c>
      <c r="K17" s="27" t="s">
        <v>350</v>
      </c>
    </row>
    <row r="18" spans="1:11" ht="14.25">
      <c r="A18" s="17">
        <v>15</v>
      </c>
      <c r="B18" s="18" t="s">
        <v>77</v>
      </c>
      <c r="C18" s="18" t="s">
        <v>51</v>
      </c>
      <c r="D18" s="22">
        <v>20200017</v>
      </c>
      <c r="E18" s="18" t="s">
        <v>78</v>
      </c>
      <c r="F18" s="20">
        <v>66.75</v>
      </c>
      <c r="G18" s="14">
        <v>65.1</v>
      </c>
      <c r="H18" s="21">
        <v>65.925</v>
      </c>
      <c r="I18" s="17">
        <v>1</v>
      </c>
      <c r="J18" s="17" t="s">
        <v>14</v>
      </c>
      <c r="K18" s="27" t="s">
        <v>350</v>
      </c>
    </row>
    <row r="19" spans="1:11" ht="14.25">
      <c r="A19" s="17">
        <v>16</v>
      </c>
      <c r="B19" s="18" t="s">
        <v>79</v>
      </c>
      <c r="C19" s="18" t="s">
        <v>51</v>
      </c>
      <c r="D19" s="19">
        <v>20200019</v>
      </c>
      <c r="E19" s="18" t="s">
        <v>80</v>
      </c>
      <c r="F19" s="20">
        <v>74.1</v>
      </c>
      <c r="G19" s="14">
        <v>79.3</v>
      </c>
      <c r="H19" s="21">
        <v>76.69999999999999</v>
      </c>
      <c r="I19" s="17">
        <v>1</v>
      </c>
      <c r="J19" s="17" t="s">
        <v>14</v>
      </c>
      <c r="K19" s="27" t="s">
        <v>350</v>
      </c>
    </row>
    <row r="20" spans="1:11" ht="14.25">
      <c r="A20" s="17">
        <v>17</v>
      </c>
      <c r="B20" s="18" t="s">
        <v>83</v>
      </c>
      <c r="C20" s="18" t="s">
        <v>51</v>
      </c>
      <c r="D20" s="19">
        <v>20200020</v>
      </c>
      <c r="E20" s="18" t="s">
        <v>84</v>
      </c>
      <c r="F20" s="20">
        <v>81.9</v>
      </c>
      <c r="G20" s="14">
        <v>79.7</v>
      </c>
      <c r="H20" s="21">
        <v>80.80000000000001</v>
      </c>
      <c r="I20" s="17">
        <v>1</v>
      </c>
      <c r="J20" s="17" t="s">
        <v>14</v>
      </c>
      <c r="K20" s="27" t="s">
        <v>350</v>
      </c>
    </row>
    <row r="21" spans="1:11" ht="14.25">
      <c r="A21" s="17">
        <v>18</v>
      </c>
      <c r="B21" s="18" t="s">
        <v>87</v>
      </c>
      <c r="C21" s="18" t="s">
        <v>88</v>
      </c>
      <c r="D21" s="22">
        <v>20200023</v>
      </c>
      <c r="E21" s="18" t="s">
        <v>89</v>
      </c>
      <c r="F21" s="20">
        <v>56.2</v>
      </c>
      <c r="G21" s="14">
        <v>69.3</v>
      </c>
      <c r="H21" s="21">
        <v>62.75</v>
      </c>
      <c r="I21" s="17">
        <v>1</v>
      </c>
      <c r="J21" s="17" t="s">
        <v>14</v>
      </c>
      <c r="K21" s="27" t="s">
        <v>350</v>
      </c>
    </row>
    <row r="22" spans="1:11" ht="14.25">
      <c r="A22" s="17">
        <v>19</v>
      </c>
      <c r="B22" s="18" t="s">
        <v>92</v>
      </c>
      <c r="C22" s="18" t="s">
        <v>88</v>
      </c>
      <c r="D22" s="22">
        <v>20200024</v>
      </c>
      <c r="E22" s="18" t="s">
        <v>93</v>
      </c>
      <c r="F22" s="20">
        <v>62.75</v>
      </c>
      <c r="G22" s="14">
        <v>63.5</v>
      </c>
      <c r="H22" s="21">
        <v>63.125</v>
      </c>
      <c r="I22" s="17">
        <v>1</v>
      </c>
      <c r="J22" s="17" t="s">
        <v>14</v>
      </c>
      <c r="K22" s="27" t="s">
        <v>350</v>
      </c>
    </row>
    <row r="23" spans="1:11" ht="14.25">
      <c r="A23" s="17">
        <v>20</v>
      </c>
      <c r="B23" s="18" t="s">
        <v>94</v>
      </c>
      <c r="C23" s="18" t="s">
        <v>88</v>
      </c>
      <c r="D23" s="22">
        <v>20200025</v>
      </c>
      <c r="E23" s="18" t="s">
        <v>95</v>
      </c>
      <c r="F23" s="20">
        <v>53.7</v>
      </c>
      <c r="G23" s="14">
        <v>66.2</v>
      </c>
      <c r="H23" s="21">
        <v>59.95</v>
      </c>
      <c r="I23" s="17">
        <v>1</v>
      </c>
      <c r="J23" s="17" t="s">
        <v>14</v>
      </c>
      <c r="K23" s="27" t="s">
        <v>350</v>
      </c>
    </row>
    <row r="24" spans="1:11" ht="14.25">
      <c r="A24" s="17">
        <v>21</v>
      </c>
      <c r="B24" s="18" t="s">
        <v>96</v>
      </c>
      <c r="C24" s="18" t="s">
        <v>88</v>
      </c>
      <c r="D24" s="22">
        <v>20200026</v>
      </c>
      <c r="E24" s="18" t="s">
        <v>97</v>
      </c>
      <c r="F24" s="20">
        <v>64.65</v>
      </c>
      <c r="G24" s="14">
        <v>63.9</v>
      </c>
      <c r="H24" s="21">
        <v>64.275</v>
      </c>
      <c r="I24" s="17">
        <v>1</v>
      </c>
      <c r="J24" s="17" t="s">
        <v>14</v>
      </c>
      <c r="K24" s="27" t="s">
        <v>350</v>
      </c>
    </row>
    <row r="25" spans="1:11" ht="14.25">
      <c r="A25" s="17">
        <v>22</v>
      </c>
      <c r="B25" s="18" t="s">
        <v>98</v>
      </c>
      <c r="C25" s="18" t="s">
        <v>88</v>
      </c>
      <c r="D25" s="22">
        <v>20200028</v>
      </c>
      <c r="E25" s="18" t="s">
        <v>99</v>
      </c>
      <c r="F25" s="20">
        <v>73.7</v>
      </c>
      <c r="G25" s="14">
        <v>64.3</v>
      </c>
      <c r="H25" s="21">
        <v>69</v>
      </c>
      <c r="I25" s="17">
        <v>1</v>
      </c>
      <c r="J25" s="17" t="s">
        <v>14</v>
      </c>
      <c r="K25" s="27" t="s">
        <v>350</v>
      </c>
    </row>
    <row r="26" spans="1:11" ht="14.25">
      <c r="A26" s="17">
        <v>23</v>
      </c>
      <c r="B26" s="18" t="s">
        <v>100</v>
      </c>
      <c r="C26" s="18" t="s">
        <v>88</v>
      </c>
      <c r="D26" s="19">
        <v>20200030</v>
      </c>
      <c r="E26" s="18" t="s">
        <v>101</v>
      </c>
      <c r="F26" s="20">
        <v>58.1</v>
      </c>
      <c r="G26" s="14">
        <v>68</v>
      </c>
      <c r="H26" s="21">
        <v>63.05</v>
      </c>
      <c r="I26" s="17">
        <v>1</v>
      </c>
      <c r="J26" s="17" t="s">
        <v>14</v>
      </c>
      <c r="K26" s="27" t="s">
        <v>350</v>
      </c>
    </row>
    <row r="27" spans="1:11" ht="14.25">
      <c r="A27" s="17">
        <v>24</v>
      </c>
      <c r="B27" s="18" t="s">
        <v>102</v>
      </c>
      <c r="C27" s="18" t="s">
        <v>88</v>
      </c>
      <c r="D27" s="22">
        <v>20200031</v>
      </c>
      <c r="E27" s="18" t="s">
        <v>103</v>
      </c>
      <c r="F27" s="20">
        <v>64.85</v>
      </c>
      <c r="G27" s="14">
        <v>62.2</v>
      </c>
      <c r="H27" s="21">
        <v>63.525</v>
      </c>
      <c r="I27" s="17">
        <v>1</v>
      </c>
      <c r="J27" s="17" t="s">
        <v>14</v>
      </c>
      <c r="K27" s="27" t="s">
        <v>350</v>
      </c>
    </row>
    <row r="28" spans="1:11" ht="14.25">
      <c r="A28" s="17">
        <v>25</v>
      </c>
      <c r="B28" s="18" t="s">
        <v>104</v>
      </c>
      <c r="C28" s="18" t="s">
        <v>88</v>
      </c>
      <c r="D28" s="22">
        <v>20200032</v>
      </c>
      <c r="E28" s="18" t="s">
        <v>105</v>
      </c>
      <c r="F28" s="20">
        <v>78.35</v>
      </c>
      <c r="G28" s="14">
        <v>71.2</v>
      </c>
      <c r="H28" s="21">
        <v>74.775</v>
      </c>
      <c r="I28" s="17">
        <v>1</v>
      </c>
      <c r="J28" s="17" t="s">
        <v>14</v>
      </c>
      <c r="K28" s="27" t="s">
        <v>350</v>
      </c>
    </row>
    <row r="29" spans="1:11" ht="14.25">
      <c r="A29" s="17">
        <v>26</v>
      </c>
      <c r="B29" s="18" t="s">
        <v>111</v>
      </c>
      <c r="C29" s="18" t="s">
        <v>109</v>
      </c>
      <c r="D29" s="19">
        <v>20200034</v>
      </c>
      <c r="E29" s="18" t="s">
        <v>112</v>
      </c>
      <c r="F29" s="20">
        <v>67.6</v>
      </c>
      <c r="G29" s="12">
        <v>83.5</v>
      </c>
      <c r="H29" s="25">
        <v>75.55</v>
      </c>
      <c r="I29" s="17">
        <v>1</v>
      </c>
      <c r="J29" s="17" t="s">
        <v>14</v>
      </c>
      <c r="K29" s="27" t="s">
        <v>350</v>
      </c>
    </row>
    <row r="30" spans="1:11" ht="14.25">
      <c r="A30" s="17">
        <v>27</v>
      </c>
      <c r="B30" s="18" t="s">
        <v>113</v>
      </c>
      <c r="C30" s="18" t="s">
        <v>109</v>
      </c>
      <c r="D30" s="19">
        <v>20200035</v>
      </c>
      <c r="E30" s="18" t="s">
        <v>114</v>
      </c>
      <c r="F30" s="20">
        <v>65.25</v>
      </c>
      <c r="G30" s="12">
        <v>86.4</v>
      </c>
      <c r="H30" s="25">
        <v>75.825</v>
      </c>
      <c r="I30" s="17">
        <v>1</v>
      </c>
      <c r="J30" s="17" t="s">
        <v>14</v>
      </c>
      <c r="K30" s="27" t="s">
        <v>350</v>
      </c>
    </row>
    <row r="31" spans="1:11" ht="14.25">
      <c r="A31" s="17">
        <v>28</v>
      </c>
      <c r="B31" s="18" t="s">
        <v>119</v>
      </c>
      <c r="C31" s="18" t="s">
        <v>109</v>
      </c>
      <c r="D31" s="19">
        <v>20200036</v>
      </c>
      <c r="E31" s="18" t="s">
        <v>120</v>
      </c>
      <c r="F31" s="20">
        <v>70.75</v>
      </c>
      <c r="G31" s="12">
        <v>72.7</v>
      </c>
      <c r="H31" s="25">
        <v>71.725</v>
      </c>
      <c r="I31" s="17">
        <v>1</v>
      </c>
      <c r="J31" s="17" t="s">
        <v>14</v>
      </c>
      <c r="K31" s="27" t="s">
        <v>350</v>
      </c>
    </row>
    <row r="32" spans="1:11" ht="14.25">
      <c r="A32" s="17">
        <v>29</v>
      </c>
      <c r="B32" s="18" t="s">
        <v>125</v>
      </c>
      <c r="C32" s="18" t="s">
        <v>109</v>
      </c>
      <c r="D32" s="19">
        <v>20200037</v>
      </c>
      <c r="E32" s="18" t="s">
        <v>126</v>
      </c>
      <c r="F32" s="20">
        <v>68.45</v>
      </c>
      <c r="G32" s="12">
        <v>82.1</v>
      </c>
      <c r="H32" s="25">
        <v>75.275</v>
      </c>
      <c r="I32" s="17">
        <v>1</v>
      </c>
      <c r="J32" s="17" t="s">
        <v>14</v>
      </c>
      <c r="K32" s="27" t="s">
        <v>350</v>
      </c>
    </row>
    <row r="33" spans="1:11" ht="14.25">
      <c r="A33" s="17">
        <v>30</v>
      </c>
      <c r="B33" s="18" t="s">
        <v>129</v>
      </c>
      <c r="C33" s="18" t="s">
        <v>109</v>
      </c>
      <c r="D33" s="22">
        <v>20200038</v>
      </c>
      <c r="E33" s="18" t="s">
        <v>130</v>
      </c>
      <c r="F33" s="20">
        <v>77.45</v>
      </c>
      <c r="G33" s="12">
        <v>78.5</v>
      </c>
      <c r="H33" s="25">
        <v>77.975</v>
      </c>
      <c r="I33" s="17">
        <v>1</v>
      </c>
      <c r="J33" s="17" t="s">
        <v>14</v>
      </c>
      <c r="K33" s="27" t="s">
        <v>350</v>
      </c>
    </row>
    <row r="34" spans="1:11" ht="14.25">
      <c r="A34" s="17">
        <v>31</v>
      </c>
      <c r="B34" s="18" t="s">
        <v>135</v>
      </c>
      <c r="C34" s="18" t="s">
        <v>136</v>
      </c>
      <c r="D34" s="19">
        <v>20200039</v>
      </c>
      <c r="E34" s="18" t="s">
        <v>137</v>
      </c>
      <c r="F34" s="20">
        <v>69.5</v>
      </c>
      <c r="G34" s="12">
        <v>79.3</v>
      </c>
      <c r="H34" s="25">
        <v>74.4</v>
      </c>
      <c r="I34" s="17">
        <v>1</v>
      </c>
      <c r="J34" s="17" t="s">
        <v>14</v>
      </c>
      <c r="K34" s="27" t="s">
        <v>350</v>
      </c>
    </row>
    <row r="35" spans="1:11" ht="14.25">
      <c r="A35" s="17">
        <v>32</v>
      </c>
      <c r="B35" s="18" t="s">
        <v>142</v>
      </c>
      <c r="C35" s="18" t="s">
        <v>136</v>
      </c>
      <c r="D35" s="19">
        <v>20200041</v>
      </c>
      <c r="E35" s="18" t="s">
        <v>143</v>
      </c>
      <c r="F35" s="20">
        <v>73.7</v>
      </c>
      <c r="G35" s="12">
        <v>85.8</v>
      </c>
      <c r="H35" s="25">
        <v>79.75</v>
      </c>
      <c r="I35" s="17">
        <v>1</v>
      </c>
      <c r="J35" s="17" t="s">
        <v>14</v>
      </c>
      <c r="K35" s="27" t="s">
        <v>350</v>
      </c>
    </row>
    <row r="36" spans="1:11" ht="14.25">
      <c r="A36" s="17">
        <v>33</v>
      </c>
      <c r="B36" s="18" t="s">
        <v>148</v>
      </c>
      <c r="C36" s="18" t="s">
        <v>136</v>
      </c>
      <c r="D36" s="19">
        <v>20200042</v>
      </c>
      <c r="E36" s="18" t="s">
        <v>149</v>
      </c>
      <c r="F36" s="20">
        <v>75.8</v>
      </c>
      <c r="G36" s="12">
        <v>86.1</v>
      </c>
      <c r="H36" s="25">
        <v>80.94999999999999</v>
      </c>
      <c r="I36" s="17">
        <v>1</v>
      </c>
      <c r="J36" s="17" t="s">
        <v>14</v>
      </c>
      <c r="K36" s="27" t="s">
        <v>350</v>
      </c>
    </row>
    <row r="37" spans="1:11" ht="14.25">
      <c r="A37" s="17">
        <v>34</v>
      </c>
      <c r="B37" s="18" t="s">
        <v>152</v>
      </c>
      <c r="C37" s="18" t="s">
        <v>136</v>
      </c>
      <c r="D37" s="22">
        <v>20200044</v>
      </c>
      <c r="E37" s="18" t="s">
        <v>153</v>
      </c>
      <c r="F37" s="20">
        <v>54.55</v>
      </c>
      <c r="G37" s="12">
        <v>75.1</v>
      </c>
      <c r="H37" s="25">
        <v>64.82499999999999</v>
      </c>
      <c r="I37" s="17">
        <v>1</v>
      </c>
      <c r="J37" s="17" t="s">
        <v>14</v>
      </c>
      <c r="K37" s="27" t="s">
        <v>350</v>
      </c>
    </row>
    <row r="38" spans="1:11" ht="14.25">
      <c r="A38" s="17">
        <v>35</v>
      </c>
      <c r="B38" s="18" t="s">
        <v>156</v>
      </c>
      <c r="C38" s="18" t="s">
        <v>136</v>
      </c>
      <c r="D38" s="22">
        <v>20200045</v>
      </c>
      <c r="E38" s="18" t="s">
        <v>157</v>
      </c>
      <c r="F38" s="20">
        <v>59.8</v>
      </c>
      <c r="G38" s="12">
        <v>76.2</v>
      </c>
      <c r="H38" s="25">
        <v>68</v>
      </c>
      <c r="I38" s="17">
        <v>1</v>
      </c>
      <c r="J38" s="17" t="s">
        <v>14</v>
      </c>
      <c r="K38" s="27" t="s">
        <v>350</v>
      </c>
    </row>
    <row r="39" spans="1:11" ht="14.25">
      <c r="A39" s="17">
        <v>36</v>
      </c>
      <c r="B39" s="18" t="s">
        <v>162</v>
      </c>
      <c r="C39" s="18" t="s">
        <v>136</v>
      </c>
      <c r="D39" s="19">
        <v>20200046</v>
      </c>
      <c r="E39" s="18" t="s">
        <v>163</v>
      </c>
      <c r="F39" s="20">
        <v>52.65</v>
      </c>
      <c r="G39" s="12">
        <v>82</v>
      </c>
      <c r="H39" s="25">
        <v>67.325</v>
      </c>
      <c r="I39" s="17">
        <v>1</v>
      </c>
      <c r="J39" s="17" t="s">
        <v>14</v>
      </c>
      <c r="K39" s="27" t="s">
        <v>350</v>
      </c>
    </row>
    <row r="40" spans="1:11" ht="14.25">
      <c r="A40" s="17">
        <v>37</v>
      </c>
      <c r="B40" s="18" t="s">
        <v>164</v>
      </c>
      <c r="C40" s="18" t="s">
        <v>136</v>
      </c>
      <c r="D40" s="22">
        <v>20200047</v>
      </c>
      <c r="E40" s="18" t="s">
        <v>165</v>
      </c>
      <c r="F40" s="20">
        <v>68.45</v>
      </c>
      <c r="G40" s="12">
        <v>68.4</v>
      </c>
      <c r="H40" s="25">
        <v>68.42500000000001</v>
      </c>
      <c r="I40" s="17">
        <v>1</v>
      </c>
      <c r="J40" s="17" t="s">
        <v>14</v>
      </c>
      <c r="K40" s="27" t="s">
        <v>350</v>
      </c>
    </row>
    <row r="41" spans="1:11" ht="14.25">
      <c r="A41" s="17">
        <v>38</v>
      </c>
      <c r="B41" s="18" t="s">
        <v>166</v>
      </c>
      <c r="C41" s="18" t="s">
        <v>136</v>
      </c>
      <c r="D41" s="22">
        <v>20200048</v>
      </c>
      <c r="E41" s="18" t="s">
        <v>167</v>
      </c>
      <c r="F41" s="20">
        <v>54.55</v>
      </c>
      <c r="G41" s="12">
        <v>50.6</v>
      </c>
      <c r="H41" s="25">
        <v>52.575</v>
      </c>
      <c r="I41" s="17">
        <v>1</v>
      </c>
      <c r="J41" s="17" t="s">
        <v>14</v>
      </c>
      <c r="K41" s="27" t="s">
        <v>350</v>
      </c>
    </row>
    <row r="42" spans="1:11" ht="14.25">
      <c r="A42" s="17">
        <v>39</v>
      </c>
      <c r="B42" s="18" t="s">
        <v>168</v>
      </c>
      <c r="C42" s="18" t="s">
        <v>169</v>
      </c>
      <c r="D42" s="22">
        <v>20200050</v>
      </c>
      <c r="E42" s="18" t="s">
        <v>170</v>
      </c>
      <c r="F42" s="20">
        <v>78.3</v>
      </c>
      <c r="G42" s="12">
        <v>58.1</v>
      </c>
      <c r="H42" s="25">
        <v>68.2</v>
      </c>
      <c r="I42" s="17">
        <v>1</v>
      </c>
      <c r="J42" s="17" t="s">
        <v>14</v>
      </c>
      <c r="K42" s="27" t="s">
        <v>350</v>
      </c>
    </row>
    <row r="43" spans="1:11" ht="14.25">
      <c r="A43" s="17">
        <v>40</v>
      </c>
      <c r="B43" s="18" t="s">
        <v>173</v>
      </c>
      <c r="C43" s="18" t="s">
        <v>169</v>
      </c>
      <c r="D43" s="19">
        <v>20200051</v>
      </c>
      <c r="E43" s="18" t="s">
        <v>174</v>
      </c>
      <c r="F43" s="20">
        <v>64.05</v>
      </c>
      <c r="G43" s="12">
        <v>64.4</v>
      </c>
      <c r="H43" s="25">
        <v>64.225</v>
      </c>
      <c r="I43" s="17">
        <v>1</v>
      </c>
      <c r="J43" s="17" t="s">
        <v>14</v>
      </c>
      <c r="K43" s="27" t="s">
        <v>350</v>
      </c>
    </row>
    <row r="44" spans="1:11" ht="14.25">
      <c r="A44" s="17">
        <v>41</v>
      </c>
      <c r="B44" s="18" t="s">
        <v>177</v>
      </c>
      <c r="C44" s="18" t="s">
        <v>169</v>
      </c>
      <c r="D44" s="22">
        <v>20200052</v>
      </c>
      <c r="E44" s="18" t="s">
        <v>178</v>
      </c>
      <c r="F44" s="20">
        <v>68.45</v>
      </c>
      <c r="G44" s="12">
        <v>61.7</v>
      </c>
      <c r="H44" s="25">
        <v>65.075</v>
      </c>
      <c r="I44" s="17">
        <v>1</v>
      </c>
      <c r="J44" s="17" t="s">
        <v>14</v>
      </c>
      <c r="K44" s="27" t="s">
        <v>350</v>
      </c>
    </row>
    <row r="45" spans="1:11" ht="14.25">
      <c r="A45" s="17">
        <v>42</v>
      </c>
      <c r="B45" s="18" t="s">
        <v>179</v>
      </c>
      <c r="C45" s="18" t="s">
        <v>169</v>
      </c>
      <c r="D45" s="22">
        <v>20200053</v>
      </c>
      <c r="E45" s="18" t="s">
        <v>180</v>
      </c>
      <c r="F45" s="20">
        <v>55</v>
      </c>
      <c r="G45" s="25">
        <v>65.1</v>
      </c>
      <c r="H45" s="25">
        <v>60.05</v>
      </c>
      <c r="I45" s="17">
        <v>1</v>
      </c>
      <c r="J45" s="17" t="s">
        <v>14</v>
      </c>
      <c r="K45" s="27" t="s">
        <v>350</v>
      </c>
    </row>
    <row r="46" spans="1:11" ht="14.25">
      <c r="A46" s="17">
        <v>43</v>
      </c>
      <c r="B46" s="18" t="s">
        <v>181</v>
      </c>
      <c r="C46" s="18" t="s">
        <v>169</v>
      </c>
      <c r="D46" s="19">
        <v>20200054</v>
      </c>
      <c r="E46" s="18" t="s">
        <v>182</v>
      </c>
      <c r="F46" s="20">
        <v>76.85</v>
      </c>
      <c r="G46" s="25">
        <v>67.9</v>
      </c>
      <c r="H46" s="25">
        <v>72.375</v>
      </c>
      <c r="I46" s="17">
        <v>1</v>
      </c>
      <c r="J46" s="17" t="s">
        <v>14</v>
      </c>
      <c r="K46" s="27" t="s">
        <v>350</v>
      </c>
    </row>
    <row r="47" spans="1:11" ht="14.25">
      <c r="A47" s="17">
        <v>44</v>
      </c>
      <c r="B47" s="18" t="s">
        <v>192</v>
      </c>
      <c r="C47" s="18" t="s">
        <v>188</v>
      </c>
      <c r="D47" s="22">
        <v>20200058</v>
      </c>
      <c r="E47" s="18" t="s">
        <v>193</v>
      </c>
      <c r="F47" s="20">
        <v>61.7</v>
      </c>
      <c r="G47" s="25">
        <v>69.7</v>
      </c>
      <c r="H47" s="25">
        <v>65.7</v>
      </c>
      <c r="I47" s="17">
        <v>1</v>
      </c>
      <c r="J47" s="17" t="s">
        <v>14</v>
      </c>
      <c r="K47" s="27" t="s">
        <v>350</v>
      </c>
    </row>
    <row r="48" spans="1:11" ht="14.25">
      <c r="A48" s="17">
        <v>45</v>
      </c>
      <c r="B48" s="18" t="s">
        <v>196</v>
      </c>
      <c r="C48" s="18" t="s">
        <v>188</v>
      </c>
      <c r="D48" s="22">
        <v>20200060</v>
      </c>
      <c r="E48" s="18" t="s">
        <v>197</v>
      </c>
      <c r="F48" s="20">
        <v>77.25</v>
      </c>
      <c r="G48" s="25">
        <v>76.5</v>
      </c>
      <c r="H48" s="25">
        <v>76.875</v>
      </c>
      <c r="I48" s="17">
        <v>1</v>
      </c>
      <c r="J48" s="17" t="s">
        <v>14</v>
      </c>
      <c r="K48" s="27" t="s">
        <v>350</v>
      </c>
    </row>
    <row r="49" spans="1:11" ht="14.25">
      <c r="A49" s="17">
        <v>46</v>
      </c>
      <c r="B49" s="18" t="s">
        <v>200</v>
      </c>
      <c r="C49" s="18" t="s">
        <v>188</v>
      </c>
      <c r="D49" s="22">
        <v>20200061</v>
      </c>
      <c r="E49" s="18" t="s">
        <v>201</v>
      </c>
      <c r="F49" s="20">
        <v>53.3</v>
      </c>
      <c r="G49" s="25">
        <v>78.8</v>
      </c>
      <c r="H49" s="25">
        <v>66.05</v>
      </c>
      <c r="I49" s="17">
        <v>1</v>
      </c>
      <c r="J49" s="17" t="s">
        <v>14</v>
      </c>
      <c r="K49" s="27" t="s">
        <v>350</v>
      </c>
    </row>
    <row r="50" spans="1:11" ht="14.25">
      <c r="A50" s="17">
        <v>47</v>
      </c>
      <c r="B50" s="18" t="s">
        <v>202</v>
      </c>
      <c r="C50" s="18" t="s">
        <v>188</v>
      </c>
      <c r="D50" s="22">
        <v>20200062</v>
      </c>
      <c r="E50" s="18" t="s">
        <v>203</v>
      </c>
      <c r="F50" s="20">
        <v>73.25</v>
      </c>
      <c r="G50" s="25">
        <v>75.2</v>
      </c>
      <c r="H50" s="25">
        <v>74.225</v>
      </c>
      <c r="I50" s="17">
        <v>1</v>
      </c>
      <c r="J50" s="17" t="s">
        <v>14</v>
      </c>
      <c r="K50" s="27" t="s">
        <v>350</v>
      </c>
    </row>
    <row r="51" spans="1:11" ht="14.25">
      <c r="A51" s="17">
        <v>48</v>
      </c>
      <c r="B51" s="18" t="s">
        <v>206</v>
      </c>
      <c r="C51" s="18" t="s">
        <v>188</v>
      </c>
      <c r="D51" s="22">
        <v>20200063</v>
      </c>
      <c r="E51" s="18" t="s">
        <v>207</v>
      </c>
      <c r="F51" s="20">
        <v>66.95</v>
      </c>
      <c r="G51" s="12">
        <v>63.5</v>
      </c>
      <c r="H51" s="25">
        <v>65.225</v>
      </c>
      <c r="I51" s="17">
        <v>1</v>
      </c>
      <c r="J51" s="17" t="s">
        <v>14</v>
      </c>
      <c r="K51" s="27" t="s">
        <v>350</v>
      </c>
    </row>
    <row r="52" spans="1:11" ht="14.25">
      <c r="A52" s="17">
        <v>49</v>
      </c>
      <c r="B52" s="18" t="s">
        <v>210</v>
      </c>
      <c r="C52" s="18" t="s">
        <v>188</v>
      </c>
      <c r="D52" s="22">
        <v>20200064</v>
      </c>
      <c r="E52" s="18" t="s">
        <v>211</v>
      </c>
      <c r="F52" s="20">
        <v>58.55</v>
      </c>
      <c r="G52" s="12">
        <v>65.1</v>
      </c>
      <c r="H52" s="25">
        <v>61.824999999999996</v>
      </c>
      <c r="I52" s="17">
        <v>1</v>
      </c>
      <c r="J52" s="17" t="s">
        <v>14</v>
      </c>
      <c r="K52" s="27" t="s">
        <v>350</v>
      </c>
    </row>
    <row r="53" spans="1:11" ht="14.25">
      <c r="A53" s="17">
        <v>50</v>
      </c>
      <c r="B53" s="18" t="s">
        <v>214</v>
      </c>
      <c r="C53" s="18" t="s">
        <v>188</v>
      </c>
      <c r="D53" s="22">
        <v>20200065</v>
      </c>
      <c r="E53" s="18" t="s">
        <v>215</v>
      </c>
      <c r="F53" s="20">
        <v>54.15</v>
      </c>
      <c r="G53" s="12">
        <v>72.1</v>
      </c>
      <c r="H53" s="25">
        <v>63.125</v>
      </c>
      <c r="I53" s="17">
        <v>1</v>
      </c>
      <c r="J53" s="17" t="s">
        <v>14</v>
      </c>
      <c r="K53" s="27" t="s">
        <v>350</v>
      </c>
    </row>
    <row r="54" spans="1:11" ht="14.25">
      <c r="A54" s="17">
        <v>51</v>
      </c>
      <c r="B54" s="18" t="s">
        <v>216</v>
      </c>
      <c r="C54" s="18" t="s">
        <v>188</v>
      </c>
      <c r="D54" s="22">
        <v>20200066</v>
      </c>
      <c r="E54" s="18" t="s">
        <v>217</v>
      </c>
      <c r="F54" s="20">
        <v>57.5</v>
      </c>
      <c r="G54" s="12">
        <v>63.9</v>
      </c>
      <c r="H54" s="25">
        <v>60.7</v>
      </c>
      <c r="I54" s="17">
        <v>1</v>
      </c>
      <c r="J54" s="17" t="s">
        <v>14</v>
      </c>
      <c r="K54" s="27" t="s">
        <v>350</v>
      </c>
    </row>
    <row r="55" spans="1:11" ht="14.25">
      <c r="A55" s="17">
        <v>52</v>
      </c>
      <c r="B55" s="18" t="s">
        <v>220</v>
      </c>
      <c r="C55" s="18" t="s">
        <v>221</v>
      </c>
      <c r="D55" s="19">
        <v>20200067</v>
      </c>
      <c r="E55" s="18" t="s">
        <v>222</v>
      </c>
      <c r="F55" s="20">
        <v>64.85</v>
      </c>
      <c r="G55" s="12">
        <v>68.4</v>
      </c>
      <c r="H55" s="25">
        <v>66.625</v>
      </c>
      <c r="I55" s="17">
        <v>1</v>
      </c>
      <c r="J55" s="17" t="s">
        <v>14</v>
      </c>
      <c r="K55" s="27" t="s">
        <v>350</v>
      </c>
    </row>
    <row r="56" spans="1:11" ht="14.25">
      <c r="A56" s="17">
        <v>53</v>
      </c>
      <c r="B56" s="18" t="s">
        <v>225</v>
      </c>
      <c r="C56" s="18" t="s">
        <v>221</v>
      </c>
      <c r="D56" s="19">
        <v>20200068</v>
      </c>
      <c r="E56" s="18" t="s">
        <v>226</v>
      </c>
      <c r="F56" s="20">
        <v>63.6</v>
      </c>
      <c r="G56" s="12">
        <v>80.6</v>
      </c>
      <c r="H56" s="25">
        <v>72.1</v>
      </c>
      <c r="I56" s="17">
        <v>1</v>
      </c>
      <c r="J56" s="17" t="s">
        <v>14</v>
      </c>
      <c r="K56" s="27" t="s">
        <v>350</v>
      </c>
    </row>
    <row r="57" spans="1:11" ht="14.25">
      <c r="A57" s="17">
        <v>54</v>
      </c>
      <c r="B57" s="18" t="s">
        <v>229</v>
      </c>
      <c r="C57" s="18" t="s">
        <v>221</v>
      </c>
      <c r="D57" s="22">
        <v>20200070</v>
      </c>
      <c r="E57" s="18" t="s">
        <v>230</v>
      </c>
      <c r="F57" s="20">
        <v>58.55</v>
      </c>
      <c r="G57" s="12">
        <v>67</v>
      </c>
      <c r="H57" s="25">
        <v>62.775</v>
      </c>
      <c r="I57" s="17">
        <v>1</v>
      </c>
      <c r="J57" s="17" t="s">
        <v>14</v>
      </c>
      <c r="K57" s="27" t="s">
        <v>350</v>
      </c>
    </row>
    <row r="58" spans="1:11" ht="14.25">
      <c r="A58" s="17">
        <v>55</v>
      </c>
      <c r="B58" s="18" t="s">
        <v>231</v>
      </c>
      <c r="C58" s="18" t="s">
        <v>221</v>
      </c>
      <c r="D58" s="22">
        <v>20200071</v>
      </c>
      <c r="E58" s="18" t="s">
        <v>232</v>
      </c>
      <c r="F58" s="20">
        <v>50.55</v>
      </c>
      <c r="G58" s="12">
        <v>70.6</v>
      </c>
      <c r="H58" s="25">
        <v>60.574999999999996</v>
      </c>
      <c r="I58" s="17">
        <v>1</v>
      </c>
      <c r="J58" s="17" t="s">
        <v>14</v>
      </c>
      <c r="K58" s="27" t="s">
        <v>350</v>
      </c>
    </row>
    <row r="59" spans="1:11" ht="14.25">
      <c r="A59" s="17">
        <v>56</v>
      </c>
      <c r="B59" s="18" t="s">
        <v>233</v>
      </c>
      <c r="C59" s="18" t="s">
        <v>221</v>
      </c>
      <c r="D59" s="19">
        <v>20200076</v>
      </c>
      <c r="E59" s="18" t="s">
        <v>234</v>
      </c>
      <c r="F59" s="20">
        <v>58.95</v>
      </c>
      <c r="G59" s="12">
        <v>70.1</v>
      </c>
      <c r="H59" s="25">
        <v>64.525</v>
      </c>
      <c r="I59" s="17">
        <v>1</v>
      </c>
      <c r="J59" s="17" t="s">
        <v>14</v>
      </c>
      <c r="K59" s="27" t="s">
        <v>350</v>
      </c>
    </row>
    <row r="60" spans="1:11" ht="14.25">
      <c r="A60" s="17">
        <v>57</v>
      </c>
      <c r="B60" s="18" t="s">
        <v>237</v>
      </c>
      <c r="C60" s="18" t="s">
        <v>221</v>
      </c>
      <c r="D60" s="22">
        <v>20200077</v>
      </c>
      <c r="E60" s="18" t="s">
        <v>238</v>
      </c>
      <c r="F60" s="20">
        <v>54.35</v>
      </c>
      <c r="G60" s="13">
        <v>83.7</v>
      </c>
      <c r="H60" s="21">
        <v>69.025</v>
      </c>
      <c r="I60" s="17">
        <v>1</v>
      </c>
      <c r="J60" s="17" t="s">
        <v>14</v>
      </c>
      <c r="K60" s="27" t="s">
        <v>350</v>
      </c>
    </row>
    <row r="61" spans="1:11" ht="14.25">
      <c r="A61" s="17">
        <v>58</v>
      </c>
      <c r="B61" s="18" t="s">
        <v>239</v>
      </c>
      <c r="C61" s="18" t="s">
        <v>240</v>
      </c>
      <c r="D61" s="22">
        <v>20200078</v>
      </c>
      <c r="E61" s="18" t="s">
        <v>241</v>
      </c>
      <c r="F61" s="20">
        <v>56.65</v>
      </c>
      <c r="G61" s="13">
        <v>59.6</v>
      </c>
      <c r="H61" s="21">
        <v>58.125</v>
      </c>
      <c r="I61" s="17">
        <v>1</v>
      </c>
      <c r="J61" s="17" t="s">
        <v>14</v>
      </c>
      <c r="K61" s="27" t="s">
        <v>350</v>
      </c>
    </row>
    <row r="62" spans="1:11" ht="14.25">
      <c r="A62" s="17">
        <v>59</v>
      </c>
      <c r="B62" s="18" t="s">
        <v>244</v>
      </c>
      <c r="C62" s="18" t="s">
        <v>240</v>
      </c>
      <c r="D62" s="22">
        <v>20200079</v>
      </c>
      <c r="E62" s="18" t="s">
        <v>245</v>
      </c>
      <c r="F62" s="20">
        <v>52.65</v>
      </c>
      <c r="G62" s="13">
        <v>77.9</v>
      </c>
      <c r="H62" s="21">
        <v>65.275</v>
      </c>
      <c r="I62" s="17">
        <v>1</v>
      </c>
      <c r="J62" s="17" t="s">
        <v>14</v>
      </c>
      <c r="K62" s="27" t="s">
        <v>350</v>
      </c>
    </row>
    <row r="63" spans="1:11" ht="14.25">
      <c r="A63" s="17">
        <v>60</v>
      </c>
      <c r="B63" s="18" t="s">
        <v>246</v>
      </c>
      <c r="C63" s="18" t="s">
        <v>240</v>
      </c>
      <c r="D63" s="22">
        <v>20200080</v>
      </c>
      <c r="E63" s="18" t="s">
        <v>247</v>
      </c>
      <c r="F63" s="20">
        <v>58.15</v>
      </c>
      <c r="G63" s="13">
        <v>62.7</v>
      </c>
      <c r="H63" s="21">
        <v>60.425</v>
      </c>
      <c r="I63" s="17">
        <v>1</v>
      </c>
      <c r="J63" s="17" t="s">
        <v>14</v>
      </c>
      <c r="K63" s="27" t="s">
        <v>350</v>
      </c>
    </row>
    <row r="64" spans="1:11" ht="14.25">
      <c r="A64" s="17">
        <v>61</v>
      </c>
      <c r="B64" s="18" t="s">
        <v>248</v>
      </c>
      <c r="C64" s="18" t="s">
        <v>240</v>
      </c>
      <c r="D64" s="19">
        <v>20200081</v>
      </c>
      <c r="E64" s="18" t="s">
        <v>249</v>
      </c>
      <c r="F64" s="20">
        <v>68.6</v>
      </c>
      <c r="G64" s="13">
        <v>59.3</v>
      </c>
      <c r="H64" s="21">
        <v>63.949999999999996</v>
      </c>
      <c r="I64" s="17">
        <v>1</v>
      </c>
      <c r="J64" s="17" t="s">
        <v>14</v>
      </c>
      <c r="K64" s="27" t="s">
        <v>350</v>
      </c>
    </row>
    <row r="65" spans="1:11" ht="14.25">
      <c r="A65" s="17">
        <v>62</v>
      </c>
      <c r="B65" s="18" t="s">
        <v>252</v>
      </c>
      <c r="C65" s="18" t="s">
        <v>240</v>
      </c>
      <c r="D65" s="19">
        <v>20200082</v>
      </c>
      <c r="E65" s="18" t="s">
        <v>253</v>
      </c>
      <c r="F65" s="20">
        <v>51.6</v>
      </c>
      <c r="G65" s="13">
        <v>74.2</v>
      </c>
      <c r="H65" s="21">
        <v>62.900000000000006</v>
      </c>
      <c r="I65" s="17">
        <v>1</v>
      </c>
      <c r="J65" s="17" t="s">
        <v>14</v>
      </c>
      <c r="K65" s="27" t="s">
        <v>350</v>
      </c>
    </row>
    <row r="66" spans="1:11" ht="14.25">
      <c r="A66" s="17">
        <v>63</v>
      </c>
      <c r="B66" s="18" t="s">
        <v>254</v>
      </c>
      <c r="C66" s="18" t="s">
        <v>240</v>
      </c>
      <c r="D66" s="19">
        <v>20200083</v>
      </c>
      <c r="E66" s="18" t="s">
        <v>255</v>
      </c>
      <c r="F66" s="20">
        <v>66.3</v>
      </c>
      <c r="G66" s="13">
        <v>68.3</v>
      </c>
      <c r="H66" s="21">
        <v>67.3</v>
      </c>
      <c r="I66" s="17">
        <v>1</v>
      </c>
      <c r="J66" s="17" t="s">
        <v>14</v>
      </c>
      <c r="K66" s="27" t="s">
        <v>350</v>
      </c>
    </row>
    <row r="67" spans="1:11" ht="14.25">
      <c r="A67" s="17">
        <v>64</v>
      </c>
      <c r="B67" s="18" t="s">
        <v>258</v>
      </c>
      <c r="C67" s="18" t="s">
        <v>240</v>
      </c>
      <c r="D67" s="22">
        <v>20200089</v>
      </c>
      <c r="E67" s="18" t="s">
        <v>259</v>
      </c>
      <c r="F67" s="20">
        <v>53.7</v>
      </c>
      <c r="G67" s="13">
        <v>70</v>
      </c>
      <c r="H67" s="21">
        <v>61.85</v>
      </c>
      <c r="I67" s="17">
        <v>1</v>
      </c>
      <c r="J67" s="17" t="s">
        <v>14</v>
      </c>
      <c r="K67" s="27" t="s">
        <v>350</v>
      </c>
    </row>
    <row r="68" spans="1:11" ht="14.25">
      <c r="A68" s="17">
        <v>65</v>
      </c>
      <c r="B68" s="18" t="s">
        <v>260</v>
      </c>
      <c r="C68" s="18" t="s">
        <v>261</v>
      </c>
      <c r="D68" s="19">
        <v>20200092</v>
      </c>
      <c r="E68" s="18" t="s">
        <v>262</v>
      </c>
      <c r="F68" s="20">
        <v>70.95</v>
      </c>
      <c r="G68" s="13">
        <v>63</v>
      </c>
      <c r="H68" s="21">
        <v>66.975</v>
      </c>
      <c r="I68" s="17">
        <v>1</v>
      </c>
      <c r="J68" s="17" t="s">
        <v>14</v>
      </c>
      <c r="K68" s="27" t="s">
        <v>350</v>
      </c>
    </row>
    <row r="69" spans="1:11" ht="14.25">
      <c r="A69" s="17">
        <v>66</v>
      </c>
      <c r="B69" s="18" t="s">
        <v>267</v>
      </c>
      <c r="C69" s="18" t="s">
        <v>261</v>
      </c>
      <c r="D69" s="19">
        <v>20200093</v>
      </c>
      <c r="E69" s="18" t="s">
        <v>268</v>
      </c>
      <c r="F69" s="20">
        <v>68.85</v>
      </c>
      <c r="G69" s="13">
        <v>86.8</v>
      </c>
      <c r="H69" s="21">
        <v>77.82499999999999</v>
      </c>
      <c r="I69" s="17">
        <v>1</v>
      </c>
      <c r="J69" s="17" t="s">
        <v>14</v>
      </c>
      <c r="K69" s="27" t="s">
        <v>350</v>
      </c>
    </row>
    <row r="70" spans="1:11" ht="14.25">
      <c r="A70" s="17">
        <v>67</v>
      </c>
      <c r="B70" s="18" t="s">
        <v>273</v>
      </c>
      <c r="C70" s="18" t="s">
        <v>261</v>
      </c>
      <c r="D70" s="22">
        <v>20200095</v>
      </c>
      <c r="E70" s="18" t="s">
        <v>274</v>
      </c>
      <c r="F70" s="20">
        <v>60.45</v>
      </c>
      <c r="G70" s="13">
        <v>71.3</v>
      </c>
      <c r="H70" s="21">
        <v>65.875</v>
      </c>
      <c r="I70" s="17">
        <v>1</v>
      </c>
      <c r="J70" s="17" t="s">
        <v>14</v>
      </c>
      <c r="K70" s="27" t="s">
        <v>350</v>
      </c>
    </row>
    <row r="71" spans="1:11" ht="14.25">
      <c r="A71" s="17">
        <v>68</v>
      </c>
      <c r="B71" s="18" t="s">
        <v>275</v>
      </c>
      <c r="C71" s="18" t="s">
        <v>261</v>
      </c>
      <c r="D71" s="22">
        <v>20200096</v>
      </c>
      <c r="E71" s="18" t="s">
        <v>276</v>
      </c>
      <c r="F71" s="20">
        <v>63.15</v>
      </c>
      <c r="G71" s="13">
        <v>56.4</v>
      </c>
      <c r="H71" s="21">
        <v>59.775</v>
      </c>
      <c r="I71" s="17">
        <v>1</v>
      </c>
      <c r="J71" s="17" t="s">
        <v>14</v>
      </c>
      <c r="K71" s="27" t="s">
        <v>350</v>
      </c>
    </row>
    <row r="72" spans="1:11" ht="14.25">
      <c r="A72" s="17">
        <v>69</v>
      </c>
      <c r="B72" s="18" t="s">
        <v>277</v>
      </c>
      <c r="C72" s="18" t="s">
        <v>261</v>
      </c>
      <c r="D72" s="22">
        <v>20200097</v>
      </c>
      <c r="E72" s="18" t="s">
        <v>278</v>
      </c>
      <c r="F72" s="20">
        <v>67.8</v>
      </c>
      <c r="G72" s="13">
        <v>74.3</v>
      </c>
      <c r="H72" s="21">
        <v>71.05</v>
      </c>
      <c r="I72" s="17">
        <v>1</v>
      </c>
      <c r="J72" s="17" t="s">
        <v>14</v>
      </c>
      <c r="K72" s="27" t="s">
        <v>350</v>
      </c>
    </row>
    <row r="73" spans="1:11" ht="14.25">
      <c r="A73" s="17">
        <v>70</v>
      </c>
      <c r="B73" s="18" t="s">
        <v>283</v>
      </c>
      <c r="C73" s="18" t="s">
        <v>261</v>
      </c>
      <c r="D73" s="19">
        <v>20200098</v>
      </c>
      <c r="E73" s="18" t="s">
        <v>284</v>
      </c>
      <c r="F73" s="20">
        <v>70.3</v>
      </c>
      <c r="G73" s="13">
        <v>63.7</v>
      </c>
      <c r="H73" s="21">
        <v>67</v>
      </c>
      <c r="I73" s="17">
        <v>1</v>
      </c>
      <c r="J73" s="17" t="s">
        <v>14</v>
      </c>
      <c r="K73" s="27" t="s">
        <v>350</v>
      </c>
    </row>
    <row r="74" spans="1:11" ht="14.25">
      <c r="A74" s="17">
        <v>71</v>
      </c>
      <c r="B74" s="18" t="s">
        <v>289</v>
      </c>
      <c r="C74" s="18" t="s">
        <v>261</v>
      </c>
      <c r="D74" s="22">
        <v>20200099</v>
      </c>
      <c r="E74" s="18" t="s">
        <v>290</v>
      </c>
      <c r="F74" s="20">
        <v>56.9</v>
      </c>
      <c r="G74" s="13">
        <v>62.8</v>
      </c>
      <c r="H74" s="21">
        <v>59.849999999999994</v>
      </c>
      <c r="I74" s="17">
        <v>1</v>
      </c>
      <c r="J74" s="17" t="s">
        <v>14</v>
      </c>
      <c r="K74" s="27" t="s">
        <v>350</v>
      </c>
    </row>
    <row r="75" spans="1:11" ht="14.25">
      <c r="A75" s="17">
        <v>72</v>
      </c>
      <c r="B75" s="18" t="s">
        <v>293</v>
      </c>
      <c r="C75" s="18" t="s">
        <v>261</v>
      </c>
      <c r="D75" s="22">
        <v>20200100</v>
      </c>
      <c r="E75" s="18" t="s">
        <v>294</v>
      </c>
      <c r="F75" s="20">
        <v>67.8</v>
      </c>
      <c r="G75" s="13">
        <v>73.4</v>
      </c>
      <c r="H75" s="21">
        <v>70.6</v>
      </c>
      <c r="I75" s="17">
        <v>1</v>
      </c>
      <c r="J75" s="17" t="s">
        <v>14</v>
      </c>
      <c r="K75" s="27" t="s">
        <v>350</v>
      </c>
    </row>
    <row r="76" spans="1:11" ht="14.25">
      <c r="A76" s="17">
        <v>73</v>
      </c>
      <c r="B76" s="18" t="s">
        <v>295</v>
      </c>
      <c r="C76" s="18" t="s">
        <v>12</v>
      </c>
      <c r="D76" s="19">
        <v>20202001</v>
      </c>
      <c r="E76" s="18" t="s">
        <v>296</v>
      </c>
      <c r="F76" s="20">
        <v>74.75</v>
      </c>
      <c r="G76" s="13">
        <v>66.6</v>
      </c>
      <c r="H76" s="21">
        <v>70.675</v>
      </c>
      <c r="I76" s="17">
        <v>1</v>
      </c>
      <c r="J76" s="17" t="s">
        <v>14</v>
      </c>
      <c r="K76" s="27" t="s">
        <v>350</v>
      </c>
    </row>
    <row r="77" spans="1:11" ht="14.25">
      <c r="A77" s="17">
        <v>74</v>
      </c>
      <c r="B77" s="18" t="s">
        <v>301</v>
      </c>
      <c r="C77" s="18" t="s">
        <v>12</v>
      </c>
      <c r="D77" s="19">
        <v>20202002</v>
      </c>
      <c r="E77" s="18" t="s">
        <v>302</v>
      </c>
      <c r="F77" s="20">
        <v>78.35</v>
      </c>
      <c r="G77" s="13">
        <v>77.6</v>
      </c>
      <c r="H77" s="21">
        <v>77.975</v>
      </c>
      <c r="I77" s="17">
        <v>1</v>
      </c>
      <c r="J77" s="17" t="s">
        <v>14</v>
      </c>
      <c r="K77" s="27" t="s">
        <v>350</v>
      </c>
    </row>
    <row r="78" spans="1:11" ht="14.25">
      <c r="A78" s="17">
        <v>75</v>
      </c>
      <c r="B78" s="18" t="s">
        <v>307</v>
      </c>
      <c r="C78" s="18" t="s">
        <v>12</v>
      </c>
      <c r="D78" s="19">
        <v>20202003</v>
      </c>
      <c r="E78" s="18" t="s">
        <v>308</v>
      </c>
      <c r="F78" s="20">
        <v>76.85</v>
      </c>
      <c r="G78" s="13">
        <v>76.8</v>
      </c>
      <c r="H78" s="21">
        <v>76.82499999999999</v>
      </c>
      <c r="I78" s="17">
        <v>1</v>
      </c>
      <c r="J78" s="17" t="s">
        <v>14</v>
      </c>
      <c r="K78" s="27" t="s">
        <v>350</v>
      </c>
    </row>
    <row r="79" spans="1:11" ht="14.25">
      <c r="A79" s="17">
        <v>76</v>
      </c>
      <c r="B79" s="18" t="s">
        <v>311</v>
      </c>
      <c r="C79" s="18" t="s">
        <v>12</v>
      </c>
      <c r="D79" s="19">
        <v>20202004</v>
      </c>
      <c r="E79" s="18" t="s">
        <v>312</v>
      </c>
      <c r="F79" s="20">
        <v>64.2</v>
      </c>
      <c r="G79" s="13">
        <v>72.8</v>
      </c>
      <c r="H79" s="21">
        <v>68.5</v>
      </c>
      <c r="I79" s="17">
        <v>1</v>
      </c>
      <c r="J79" s="17" t="s">
        <v>14</v>
      </c>
      <c r="K79" s="27" t="s">
        <v>350</v>
      </c>
    </row>
    <row r="80" spans="1:11" ht="14.25">
      <c r="A80" s="17">
        <v>77</v>
      </c>
      <c r="B80" s="18" t="s">
        <v>313</v>
      </c>
      <c r="C80" s="18" t="s">
        <v>12</v>
      </c>
      <c r="D80" s="19">
        <v>20202005</v>
      </c>
      <c r="E80" s="18" t="s">
        <v>314</v>
      </c>
      <c r="F80" s="20">
        <v>72.45</v>
      </c>
      <c r="G80" s="13">
        <v>78.2</v>
      </c>
      <c r="H80" s="21">
        <v>75.325</v>
      </c>
      <c r="I80" s="17">
        <v>1</v>
      </c>
      <c r="J80" s="17" t="s">
        <v>14</v>
      </c>
      <c r="K80" s="27" t="s">
        <v>350</v>
      </c>
    </row>
    <row r="81" spans="1:11" ht="14.25">
      <c r="A81" s="17">
        <v>78</v>
      </c>
      <c r="B81" s="18" t="s">
        <v>319</v>
      </c>
      <c r="C81" s="18" t="s">
        <v>26</v>
      </c>
      <c r="D81" s="19">
        <v>20202006</v>
      </c>
      <c r="E81" s="18" t="s">
        <v>320</v>
      </c>
      <c r="F81" s="20">
        <v>60.25</v>
      </c>
      <c r="G81" s="13">
        <v>71.3</v>
      </c>
      <c r="H81" s="21">
        <v>65.775</v>
      </c>
      <c r="I81" s="17">
        <v>1</v>
      </c>
      <c r="J81" s="17" t="s">
        <v>14</v>
      </c>
      <c r="K81" s="27" t="s">
        <v>350</v>
      </c>
    </row>
    <row r="82" spans="1:11" ht="14.25">
      <c r="A82" s="17">
        <v>79</v>
      </c>
      <c r="B82" s="18" t="s">
        <v>323</v>
      </c>
      <c r="C82" s="18" t="s">
        <v>26</v>
      </c>
      <c r="D82" s="19">
        <v>20202007</v>
      </c>
      <c r="E82" s="18" t="s">
        <v>324</v>
      </c>
      <c r="F82" s="20">
        <v>73.25</v>
      </c>
      <c r="G82" s="13">
        <v>83.2</v>
      </c>
      <c r="H82" s="21">
        <v>78.225</v>
      </c>
      <c r="I82" s="17">
        <v>1</v>
      </c>
      <c r="J82" s="17" t="s">
        <v>14</v>
      </c>
      <c r="K82" s="27" t="s">
        <v>350</v>
      </c>
    </row>
    <row r="83" spans="1:11" ht="14.25">
      <c r="A83" s="17">
        <v>80</v>
      </c>
      <c r="B83" s="18" t="s">
        <v>327</v>
      </c>
      <c r="C83" s="18" t="s">
        <v>328</v>
      </c>
      <c r="D83" s="19">
        <v>20202008</v>
      </c>
      <c r="E83" s="18" t="s">
        <v>329</v>
      </c>
      <c r="F83" s="20">
        <v>64</v>
      </c>
      <c r="G83" s="13">
        <v>70.7</v>
      </c>
      <c r="H83" s="21">
        <v>67.35</v>
      </c>
      <c r="I83" s="17">
        <v>1</v>
      </c>
      <c r="J83" s="17" t="s">
        <v>14</v>
      </c>
      <c r="K83" s="27" t="s">
        <v>350</v>
      </c>
    </row>
    <row r="84" spans="1:11" ht="14.25">
      <c r="A84" s="17">
        <v>81</v>
      </c>
      <c r="B84" s="18" t="s">
        <v>330</v>
      </c>
      <c r="C84" s="18" t="s">
        <v>188</v>
      </c>
      <c r="D84" s="19">
        <v>20202009</v>
      </c>
      <c r="E84" s="18" t="s">
        <v>331</v>
      </c>
      <c r="F84" s="20">
        <v>81.45</v>
      </c>
      <c r="G84" s="13">
        <v>74.8</v>
      </c>
      <c r="H84" s="21">
        <v>78.125</v>
      </c>
      <c r="I84" s="17">
        <v>1</v>
      </c>
      <c r="J84" s="17" t="s">
        <v>14</v>
      </c>
      <c r="K84" s="27" t="s">
        <v>350</v>
      </c>
    </row>
    <row r="85" spans="1:11" ht="14.25">
      <c r="A85" s="17">
        <v>82</v>
      </c>
      <c r="B85" s="18" t="s">
        <v>336</v>
      </c>
      <c r="C85" s="18" t="s">
        <v>240</v>
      </c>
      <c r="D85" s="19">
        <v>20202010</v>
      </c>
      <c r="E85" s="18" t="s">
        <v>337</v>
      </c>
      <c r="F85" s="20">
        <v>83.4</v>
      </c>
      <c r="G85" s="13">
        <v>76.8</v>
      </c>
      <c r="H85" s="21">
        <v>80.1</v>
      </c>
      <c r="I85" s="17">
        <v>1</v>
      </c>
      <c r="J85" s="17" t="s">
        <v>14</v>
      </c>
      <c r="K85" s="27" t="s">
        <v>350</v>
      </c>
    </row>
    <row r="86" spans="1:11" ht="14.25">
      <c r="A86" s="17">
        <v>83</v>
      </c>
      <c r="B86" s="18" t="s">
        <v>340</v>
      </c>
      <c r="C86" s="18" t="s">
        <v>261</v>
      </c>
      <c r="D86" s="19">
        <v>20202011</v>
      </c>
      <c r="E86" s="18" t="s">
        <v>341</v>
      </c>
      <c r="F86" s="20">
        <v>77.9</v>
      </c>
      <c r="G86" s="13">
        <v>78.7</v>
      </c>
      <c r="H86" s="21">
        <v>78.30000000000001</v>
      </c>
      <c r="I86" s="17">
        <v>1</v>
      </c>
      <c r="J86" s="17" t="s">
        <v>14</v>
      </c>
      <c r="K86" s="27" t="s">
        <v>350</v>
      </c>
    </row>
  </sheetData>
  <sheetProtection/>
  <mergeCells count="2">
    <mergeCell ref="A1:K1"/>
    <mergeCell ref="J2:K2"/>
  </mergeCells>
  <conditionalFormatting sqref="E4:E86">
    <cfRule type="duplicateValues" priority="5" dxfId="0">
      <formula>AND(COUNTIF($E$4:$E$86,E4)&gt;1,NOT(ISBLANK(E4)))</formula>
    </cfRule>
  </conditionalFormatting>
  <printOptions/>
  <pageMargins left="0.7086614173228347" right="0.7086614173228347" top="0.3937007874015748" bottom="0.511811023622047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lenovo7</dc:creator>
  <cp:keywords/>
  <dc:description/>
  <cp:lastModifiedBy>Admin</cp:lastModifiedBy>
  <cp:lastPrinted>2020-09-07T08:10:47Z</cp:lastPrinted>
  <dcterms:created xsi:type="dcterms:W3CDTF">2020-08-21T07:13:48Z</dcterms:created>
  <dcterms:modified xsi:type="dcterms:W3CDTF">2020-09-07T08:13:39Z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