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022年度粪肥还田第四批" sheetId="3" r:id="rId1"/>
  </sheets>
  <definedNames>
    <definedName name="_xlnm._FilterDatabase" localSheetId="0" hidden="1">'2022年度粪肥还田第四批'!$A$37:$N$37</definedName>
    <definedName name="_xlnm.Print_Titles" localSheetId="0">'2022年度粪肥还田第四批'!$1:$3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<sst xmlns="http://schemas.openxmlformats.org/spreadsheetml/2006/main" count="248" uniqueCount="165">
  <si>
    <r>
      <rPr>
        <sz val="16"/>
        <color rgb="FF000000"/>
        <rFont val="黑体"/>
        <charset val="134"/>
      </rPr>
      <t>阳江市阳东区</t>
    </r>
    <r>
      <rPr>
        <sz val="16"/>
        <color rgb="FF000000"/>
        <rFont val="Times New Roman"/>
        <charset val="134"/>
      </rPr>
      <t>2022</t>
    </r>
    <r>
      <rPr>
        <sz val="16"/>
        <color rgb="FF000000"/>
        <rFont val="黑体"/>
        <charset val="134"/>
      </rPr>
      <t>年中央财政农业资源及生态保护补助资金公示表（粪肥还田第四批）</t>
    </r>
  </si>
  <si>
    <r>
      <rPr>
        <sz val="10"/>
        <color rgb="FF000000"/>
        <rFont val="宋体"/>
        <charset val="134"/>
      </rPr>
      <t>项目名称：阳江市阳东区</t>
    </r>
    <r>
      <rPr>
        <sz val="10"/>
        <color rgb="FF000000"/>
        <rFont val="Times New Roman"/>
        <charset val="134"/>
      </rPr>
      <t>2022</t>
    </r>
    <r>
      <rPr>
        <sz val="10"/>
        <color rgb="FF000000"/>
        <rFont val="宋体"/>
        <charset val="134"/>
      </rPr>
      <t>年绿色种养循环农业试点项目</t>
    </r>
  </si>
  <si>
    <r>
      <rPr>
        <b/>
        <sz val="9"/>
        <rFont val="宋体"/>
        <charset val="134"/>
      </rPr>
      <t>序号</t>
    </r>
  </si>
  <si>
    <r>
      <rPr>
        <b/>
        <sz val="9"/>
        <rFont val="宋体"/>
        <charset val="134"/>
      </rPr>
      <t>溯源编号</t>
    </r>
  </si>
  <si>
    <r>
      <rPr>
        <b/>
        <sz val="9"/>
        <rFont val="宋体"/>
        <charset val="134"/>
      </rPr>
      <t>实施主体</t>
    </r>
  </si>
  <si>
    <r>
      <rPr>
        <b/>
        <sz val="9"/>
        <rFont val="宋体"/>
        <charset val="134"/>
      </rPr>
      <t>还田对象</t>
    </r>
  </si>
  <si>
    <r>
      <rPr>
        <b/>
        <sz val="9"/>
        <rFont val="宋体"/>
        <charset val="134"/>
      </rPr>
      <t>还田模式</t>
    </r>
  </si>
  <si>
    <r>
      <rPr>
        <b/>
        <sz val="9"/>
        <rFont val="宋体"/>
        <charset val="134"/>
      </rPr>
      <t>还田时间</t>
    </r>
  </si>
  <si>
    <r>
      <rPr>
        <b/>
        <sz val="9"/>
        <rFont val="宋体"/>
        <charset val="134"/>
      </rPr>
      <t>申报种植情况</t>
    </r>
  </si>
  <si>
    <r>
      <rPr>
        <b/>
        <sz val="9"/>
        <rFont val="宋体"/>
        <charset val="134"/>
      </rPr>
      <t>所属村委会</t>
    </r>
  </si>
  <si>
    <r>
      <rPr>
        <b/>
        <sz val="9"/>
        <rFont val="宋体"/>
        <charset val="134"/>
      </rPr>
      <t>申报施肥总量（吨）</t>
    </r>
  </si>
  <si>
    <r>
      <rPr>
        <b/>
        <sz val="9"/>
        <rFont val="宋体"/>
        <charset val="134"/>
      </rPr>
      <t>申报还田总面积（亩）</t>
    </r>
  </si>
  <si>
    <r>
      <rPr>
        <b/>
        <sz val="9"/>
        <rFont val="宋体"/>
        <charset val="134"/>
      </rPr>
      <t>通过验收施肥数量（吨）</t>
    </r>
  </si>
  <si>
    <r>
      <rPr>
        <b/>
        <sz val="9"/>
        <rFont val="宋体"/>
        <charset val="134"/>
      </rPr>
      <t>通过验收还田面积（亩）</t>
    </r>
  </si>
  <si>
    <r>
      <rPr>
        <b/>
        <sz val="9"/>
        <rFont val="宋体"/>
        <charset val="134"/>
      </rPr>
      <t>奖补标准（元</t>
    </r>
    <r>
      <rPr>
        <b/>
        <sz val="9"/>
        <rFont val="Times New Roman"/>
        <charset val="134"/>
      </rPr>
      <t>/</t>
    </r>
    <r>
      <rPr>
        <b/>
        <sz val="9"/>
        <rFont val="宋体"/>
        <charset val="134"/>
      </rPr>
      <t>亩）</t>
    </r>
  </si>
  <si>
    <r>
      <rPr>
        <b/>
        <sz val="9"/>
        <rFont val="宋体"/>
        <charset val="134"/>
      </rPr>
      <t>拟奖补金额（元）</t>
    </r>
  </si>
  <si>
    <t>HT24*********6021</t>
  </si>
  <si>
    <t>阳江市益禾田科技有限公司</t>
  </si>
  <si>
    <r>
      <rPr>
        <sz val="9"/>
        <rFont val="宋体"/>
        <charset val="134"/>
      </rPr>
      <t>何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孙</t>
    </r>
  </si>
  <si>
    <t>粪肥、堆沤还田</t>
  </si>
  <si>
    <t>2023-12-21至2023-12-28</t>
  </si>
  <si>
    <t>地点：台丹村委会台村
品种：蔬菜
耕地规模：516亩</t>
  </si>
  <si>
    <t>北惯镇台丹村委会</t>
  </si>
  <si>
    <t>HT23*********4931</t>
  </si>
  <si>
    <t>阳江市阳东区弘科农机有限公司</t>
  </si>
  <si>
    <t>2023-11-07至2023-11-09</t>
  </si>
  <si>
    <t>地点：徐赤村委会
品种：马铃薯、油菜
耕地规模：402.85亩</t>
  </si>
  <si>
    <t>大沟镇徐赤村委会</t>
  </si>
  <si>
    <t>HT23*********4388</t>
  </si>
  <si>
    <t>阳江市阳东区合山镇东河村莲塘经济合作社</t>
  </si>
  <si>
    <t>2023-11-13至2023-11-14</t>
  </si>
  <si>
    <r>
      <rPr>
        <sz val="9"/>
        <rFont val="宋体"/>
        <charset val="134"/>
      </rPr>
      <t>地点：东河村委会莲塘村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品种：蔬菜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耕地规模：</t>
    </r>
    <r>
      <rPr>
        <sz val="9"/>
        <rFont val="Times New Roman"/>
        <charset val="134"/>
      </rPr>
      <t>63</t>
    </r>
    <r>
      <rPr>
        <sz val="9"/>
        <rFont val="宋体"/>
        <charset val="134"/>
      </rPr>
      <t>亩</t>
    </r>
  </si>
  <si>
    <t>合山镇东河村委会</t>
  </si>
  <si>
    <t>HT23*********2165</t>
  </si>
  <si>
    <t>阳江市阳东区合山镇东河村小连经济合作社</t>
  </si>
  <si>
    <r>
      <rPr>
        <sz val="9"/>
        <rFont val="宋体"/>
        <charset val="134"/>
      </rPr>
      <t>地点：东河村委会小连村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品种：蔬菜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耕地规模：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亩</t>
    </r>
  </si>
  <si>
    <t>HT23*********6579</t>
  </si>
  <si>
    <t>阳江市阳东区合山镇东河村上水经济合作社</t>
  </si>
  <si>
    <r>
      <rPr>
        <sz val="9"/>
        <rFont val="宋体"/>
        <charset val="134"/>
      </rPr>
      <t>地点：东河村委会上水村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品种：蔬菜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耕地规模：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亩</t>
    </r>
  </si>
  <si>
    <t>HT23*********9628</t>
  </si>
  <si>
    <t>阳江市阳东区合山镇东河村鸡公咀经济合作社</t>
  </si>
  <si>
    <t>2023-11-13至2023-11-13</t>
  </si>
  <si>
    <r>
      <rPr>
        <sz val="9"/>
        <rFont val="宋体"/>
        <charset val="134"/>
      </rPr>
      <t>地点：东河村委会鸡公咀村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品种：蔬菜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耕地规模：</t>
    </r>
    <r>
      <rPr>
        <sz val="9"/>
        <rFont val="Times New Roman"/>
        <charset val="134"/>
      </rPr>
      <t>60</t>
    </r>
    <r>
      <rPr>
        <sz val="9"/>
        <rFont val="宋体"/>
        <charset val="134"/>
      </rPr>
      <t>亩</t>
    </r>
  </si>
  <si>
    <t>HT23*********4754</t>
  </si>
  <si>
    <t>阳江市阳东区合山镇东河村文笔经济合作社</t>
  </si>
  <si>
    <t>2023-11-12至2023-11-13</t>
  </si>
  <si>
    <r>
      <rPr>
        <sz val="9"/>
        <rFont val="宋体"/>
        <charset val="134"/>
      </rPr>
      <t>地点：东河村委会文笔村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品种：蔬菜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耕地规模：</t>
    </r>
    <r>
      <rPr>
        <sz val="9"/>
        <rFont val="Times New Roman"/>
        <charset val="134"/>
      </rPr>
      <t>120</t>
    </r>
    <r>
      <rPr>
        <sz val="9"/>
        <rFont val="宋体"/>
        <charset val="134"/>
      </rPr>
      <t>亩</t>
    </r>
  </si>
  <si>
    <t>HT23*********9082</t>
  </si>
  <si>
    <t>阳江市阳东区合山镇东河经济联合社</t>
  </si>
  <si>
    <t>2023-11-11至2023-11-12</t>
  </si>
  <si>
    <r>
      <rPr>
        <sz val="9"/>
        <rFont val="宋体"/>
        <charset val="134"/>
      </rPr>
      <t>地点：东河村委会东河村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品种：蔬菜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耕地规模：</t>
    </r>
    <r>
      <rPr>
        <sz val="9"/>
        <rFont val="Times New Roman"/>
        <charset val="134"/>
      </rPr>
      <t>60</t>
    </r>
    <r>
      <rPr>
        <sz val="9"/>
        <rFont val="宋体"/>
        <charset val="134"/>
      </rPr>
      <t>亩</t>
    </r>
  </si>
  <si>
    <t>HT23*********1876</t>
  </si>
  <si>
    <t>阳江市阳东区合山镇东河村叶屋经济合作社</t>
  </si>
  <si>
    <r>
      <rPr>
        <sz val="9"/>
        <rFont val="宋体"/>
        <charset val="134"/>
      </rPr>
      <t>地点：东河村委会叶屋村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品种：蔬菜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耕地规模：</t>
    </r>
    <r>
      <rPr>
        <sz val="9"/>
        <rFont val="Times New Roman"/>
        <charset val="134"/>
      </rPr>
      <t>90</t>
    </r>
    <r>
      <rPr>
        <sz val="9"/>
        <rFont val="宋体"/>
        <charset val="134"/>
      </rPr>
      <t>亩</t>
    </r>
  </si>
  <si>
    <t>HT23*********4079</t>
  </si>
  <si>
    <t>阳江市阳东区合山镇东河村站背经济合作社</t>
  </si>
  <si>
    <t>2023-11-11至2023-11-11</t>
  </si>
  <si>
    <r>
      <rPr>
        <sz val="9"/>
        <rFont val="宋体"/>
        <charset val="134"/>
      </rPr>
      <t>地点：东河村委会站背村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品种：蔬菜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耕地规模：</t>
    </r>
    <r>
      <rPr>
        <sz val="9"/>
        <rFont val="Times New Roman"/>
        <charset val="134"/>
      </rPr>
      <t>80</t>
    </r>
    <r>
      <rPr>
        <sz val="9"/>
        <rFont val="宋体"/>
        <charset val="134"/>
      </rPr>
      <t>亩</t>
    </r>
  </si>
  <si>
    <t>HT24*********2625</t>
  </si>
  <si>
    <r>
      <rPr>
        <sz val="9"/>
        <rFont val="宋体"/>
        <charset val="134"/>
      </rPr>
      <t>梁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弟</t>
    </r>
  </si>
  <si>
    <t>2023-11-26至2023-11-28</t>
  </si>
  <si>
    <t>地点：东刘村委会筋竹村婆濑垌
品种：南瓜
耕地规模：533亩</t>
  </si>
  <si>
    <t>合山镇东刘村委会</t>
  </si>
  <si>
    <t>HT24*********3808</t>
  </si>
  <si>
    <t>阳江市阳东区合山镇丰村经济联合社</t>
  </si>
  <si>
    <t xml:space="preserve"> </t>
  </si>
  <si>
    <r>
      <rPr>
        <sz val="9"/>
        <rFont val="宋体"/>
        <charset val="134"/>
      </rPr>
      <t>地点：丰村村委会旁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品种：百香果、粉葛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耕地规模：</t>
    </r>
    <r>
      <rPr>
        <sz val="9"/>
        <rFont val="Times New Roman"/>
        <charset val="134"/>
      </rPr>
      <t>69</t>
    </r>
    <r>
      <rPr>
        <sz val="9"/>
        <rFont val="宋体"/>
        <charset val="134"/>
      </rPr>
      <t>亩</t>
    </r>
    <r>
      <rPr>
        <sz val="9"/>
        <rFont val="Times New Roman"/>
        <charset val="134"/>
      </rPr>
      <t xml:space="preserve">
 ------------------------ 
</t>
    </r>
    <r>
      <rPr>
        <sz val="9"/>
        <rFont val="宋体"/>
        <charset val="134"/>
      </rPr>
      <t>地点：丰村新郎村面前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品种：蔬菜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耕地规模：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亩</t>
    </r>
    <r>
      <rPr>
        <sz val="9"/>
        <rFont val="Times New Roman"/>
        <charset val="134"/>
      </rPr>
      <t xml:space="preserve">
 ------------------------ 
</t>
    </r>
    <r>
      <rPr>
        <sz val="9"/>
        <rFont val="宋体"/>
        <charset val="134"/>
      </rPr>
      <t>地点：丰村下架洲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品种：番薯、蔬菜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耕地规模：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亩</t>
    </r>
  </si>
  <si>
    <t>合山镇丰村村委会</t>
  </si>
  <si>
    <t>HT23*********3467</t>
  </si>
  <si>
    <t>阳江市阳东区合山镇高罗村中罗经济合作社</t>
  </si>
  <si>
    <t>2023-12-13至2023-12-20</t>
  </si>
  <si>
    <t>地点：高罗村委会中罗村
品种：百香果、蔬菜
耕地规模：300亩</t>
  </si>
  <si>
    <t>合山镇高罗村委会</t>
  </si>
  <si>
    <t>HT23*********9359</t>
  </si>
  <si>
    <t>阳江市阳东区合山镇高罗村下罗经济合作社</t>
  </si>
  <si>
    <t>2023-12-14至2023-12-24</t>
  </si>
  <si>
    <t>地点：高罗村委会下罗村
品种：百香果、蔬菜
耕地规模：450亩</t>
  </si>
  <si>
    <t>HT23*********5659</t>
  </si>
  <si>
    <t>阳江市阳东区合山镇高罗村那寨经济合作社</t>
  </si>
  <si>
    <t>2023-12-16至2023-12-20</t>
  </si>
  <si>
    <t>地点：高罗村委会那寨村
品种：百香果、蔬菜
耕地规模：250亩</t>
  </si>
  <si>
    <t>HT24*********6322</t>
  </si>
  <si>
    <t>阳江市润和农业科技有限公司</t>
  </si>
  <si>
    <t>2023-12-23至2023-12-30</t>
  </si>
  <si>
    <t>地点：那梢村委会白沙村、塘墩村
品种：百香果
耕地规模：378亩</t>
  </si>
  <si>
    <t>合山镇那梢村委会</t>
  </si>
  <si>
    <t>HT23*********2426</t>
  </si>
  <si>
    <t>2023-10-23至2023-10-28</t>
  </si>
  <si>
    <t>地点：那梢村委会白沙村
品种：百香果
耕地规模：432亩</t>
  </si>
  <si>
    <t>HT24*********2095</t>
  </si>
  <si>
    <r>
      <rPr>
        <sz val="9"/>
        <rFont val="宋体"/>
        <charset val="134"/>
      </rPr>
      <t>邓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留</t>
    </r>
  </si>
  <si>
    <t>2023-12-31至2024-01-07</t>
  </si>
  <si>
    <t>地点：那石村白石村
品种：香蕉
耕地规模：220亩</t>
  </si>
  <si>
    <t>合山镇那石村委会</t>
  </si>
  <si>
    <t>HT24*********9838</t>
  </si>
  <si>
    <r>
      <rPr>
        <sz val="9"/>
        <rFont val="宋体"/>
        <charset val="134"/>
      </rPr>
      <t>陈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贵</t>
    </r>
  </si>
  <si>
    <t>2023-11-25至2023-11-27</t>
  </si>
  <si>
    <t>地点：岗表村委会新和村
品种：番薯
耕地规模：256亩</t>
  </si>
  <si>
    <t>红丰镇岗表村委会</t>
  </si>
  <si>
    <t>HT23*********9958</t>
  </si>
  <si>
    <t>阳江市阳东区红丰塘角广溢农业专业合作社</t>
  </si>
  <si>
    <t>2023-12-05至2024-01-19</t>
  </si>
  <si>
    <t>地点：塘角村委会
品种：火龙果
耕地规模：2250亩</t>
  </si>
  <si>
    <t>红丰镇塘角村委会</t>
  </si>
  <si>
    <t>HT24*********6956</t>
  </si>
  <si>
    <r>
      <rPr>
        <sz val="9"/>
        <rFont val="宋体"/>
        <charset val="134"/>
      </rPr>
      <t>阮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斌</t>
    </r>
  </si>
  <si>
    <t>2023-12-29至2024-01-08</t>
  </si>
  <si>
    <t>地点：旋洲村委会独洲
品种：辣椒、玉米、南瓜
耕地规模：469亩</t>
  </si>
  <si>
    <t>红丰镇旋洲村委会</t>
  </si>
  <si>
    <t>HT23*********6683</t>
  </si>
  <si>
    <r>
      <rPr>
        <sz val="9"/>
        <rFont val="宋体"/>
        <charset val="134"/>
      </rPr>
      <t>温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花</t>
    </r>
  </si>
  <si>
    <t>2023-11-15至2023-11-16</t>
  </si>
  <si>
    <t>地点：旋洲村委会独西村河州
品种：番薯
耕地规模：200亩</t>
  </si>
  <si>
    <t>HT24*********7088</t>
  </si>
  <si>
    <t>阳江市阳东区那龙镇那顿村民委员会</t>
  </si>
  <si>
    <t>2024-01-03至2024-01-14</t>
  </si>
  <si>
    <t>地点：那顿村委会南安 村
品种：砂糖桔、蔬菜
耕地规模：10亩
 ------------------------ 
地点：那顿村委会上新村
品种：砂糖桔
耕地规模：197亩
 ------------------------ 
地点：那顿村委会华丰村
品种：香蕉
耕地规模：240亩
 ------------------------ 
地点：那顿村委会上新村
品种：番石榴
耕地规模：120亩
 ------------------------ 
地点：那顿村委会中间村
品种：砂糖桔
耕地规模：94亩</t>
  </si>
  <si>
    <t>那龙镇那顿村委会</t>
  </si>
  <si>
    <t>HT24*********5250</t>
  </si>
  <si>
    <r>
      <rPr>
        <sz val="9"/>
        <rFont val="宋体"/>
        <charset val="134"/>
      </rPr>
      <t>钟</t>
    </r>
    <r>
      <rPr>
        <sz val="9"/>
        <rFont val="Times New Roman"/>
        <charset val="134"/>
      </rPr>
      <t>*</t>
    </r>
  </si>
  <si>
    <t>2024-01-01至2024-01-11</t>
  </si>
  <si>
    <t>地点：那甲村委会甲垌村大郎
品种：香蕉
耕地规模：420亩</t>
  </si>
  <si>
    <t>那龙镇那甲村委会</t>
  </si>
  <si>
    <t>HT24*********5389</t>
  </si>
  <si>
    <t>阳江阳东区海之阳种养专业合作社</t>
  </si>
  <si>
    <t>2023-12-04至2023-12-05</t>
  </si>
  <si>
    <t>地点：赤岗村湾弓龙村前
品种：马铃薯
耕地规模：120亩
 ------------------------ 
地点：新陂村表竹村贵氹垦造水田
品种：马铃薯
耕地规模：109亩</t>
  </si>
  <si>
    <t>塘坪镇赤岗村委会
塘坪镇新陂村委会</t>
  </si>
  <si>
    <t>HT24*********9722</t>
  </si>
  <si>
    <r>
      <rPr>
        <sz val="9"/>
        <rFont val="宋体"/>
        <charset val="134"/>
      </rPr>
      <t>李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瑞</t>
    </r>
  </si>
  <si>
    <t>2024-01-15至2024-02-18</t>
  </si>
  <si>
    <t>地点：塘坪村大车朗村
品种：黄皮
耕地规模：45亩
 ------------------------ 
地点：湾龙村石塘村社地岭
品种：黄皮
耕地规模：30亩</t>
  </si>
  <si>
    <t>塘坪镇塘坪村委会
塘坪镇湾龙村委会</t>
  </si>
  <si>
    <t>HT23*********4269</t>
  </si>
  <si>
    <t>阳江市广明农业有限公司</t>
  </si>
  <si>
    <t>2023-11-30至2023-12-19</t>
  </si>
  <si>
    <t>地点：塘坪镇下朗村
品种：火龙果
耕地规模：924亩</t>
  </si>
  <si>
    <t>塘坪镇长乐村委会</t>
  </si>
  <si>
    <t>HT23*********5834</t>
  </si>
  <si>
    <r>
      <rPr>
        <sz val="9"/>
        <rFont val="宋体"/>
        <charset val="134"/>
      </rPr>
      <t>苏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明</t>
    </r>
  </si>
  <si>
    <t>2023-11-28至2023-12-04</t>
  </si>
  <si>
    <t>地点：塘坪镇下朗村
品种：火龙果
耕地规模：530亩</t>
  </si>
  <si>
    <t>HT23*********5770</t>
  </si>
  <si>
    <t>阳江市阳东区红丰镇联友农业专业合作社</t>
  </si>
  <si>
    <t>2023-11-23至2023-11-25</t>
  </si>
  <si>
    <t>地点：长乐村委会军城村
品种：马铃薯
耕地规模：424.39亩</t>
  </si>
  <si>
    <t>HT23*********2641</t>
  </si>
  <si>
    <r>
      <rPr>
        <sz val="9"/>
        <rFont val="宋体"/>
        <charset val="134"/>
      </rPr>
      <t>陈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来</t>
    </r>
  </si>
  <si>
    <t>2023-05-03至2023-05-06</t>
  </si>
  <si>
    <t>地点：北股村委会沅岭村鸡远、将军山
品种：香蕉、龙眼
耕地规模：480亩</t>
  </si>
  <si>
    <t>新洲镇北股村委会</t>
  </si>
  <si>
    <t>HT23*********6678</t>
  </si>
  <si>
    <r>
      <rPr>
        <sz val="9"/>
        <rFont val="宋体"/>
        <charset val="134"/>
      </rPr>
      <t>冯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超</t>
    </r>
  </si>
  <si>
    <t>地点：东安村委会东村围
品种：南瓜
耕地规模：400亩</t>
  </si>
  <si>
    <t>新洲镇东安村委会</t>
  </si>
  <si>
    <t>HT24*********6125</t>
  </si>
  <si>
    <r>
      <rPr>
        <sz val="9"/>
        <rFont val="宋体"/>
        <charset val="134"/>
      </rPr>
      <t>潘</t>
    </r>
    <r>
      <rPr>
        <sz val="9"/>
        <rFont val="Times New Roman"/>
        <charset val="134"/>
      </rPr>
      <t>*</t>
    </r>
  </si>
  <si>
    <t>2023-12-17至2023-12-24</t>
  </si>
  <si>
    <t>地点：新洲村委会新华村合山㙟
品种：番石榴、荔枝
耕地规模：190亩</t>
  </si>
  <si>
    <t>新洲镇新洲村委会</t>
  </si>
  <si>
    <t>HT24*********0097</t>
  </si>
  <si>
    <r>
      <rPr>
        <sz val="9"/>
        <rFont val="宋体"/>
        <charset val="134"/>
      </rPr>
      <t>何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珍</t>
    </r>
  </si>
  <si>
    <t>2023-12-18至2023-12-21</t>
  </si>
  <si>
    <t>地点：新洲镇新洲村委会小龙村
品种：辣椒、玉米
耕地规模：150亩</t>
  </si>
  <si>
    <r>
      <rPr>
        <sz val="11"/>
        <rFont val="宋体"/>
        <charset val="134"/>
      </rPr>
      <t>合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</si>
</sst>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color rgb="FF000000"/>
      <name val="Times New Roman"/>
      <charset val="134"/>
    </font>
    <font>
      <sz val="16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name val="Times New Roman"/>
      <charset val="134"/>
    </font>
    <font>
      <sz val="9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黑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7"/>
  <sheetViews>
    <sheetView tabSelected="1" workbookViewId="0">
      <selection activeCell="J39" sqref="J39"/>
    </sheetView>
  </sheetViews>
  <sheetFormatPr defaultColWidth="9" defaultRowHeight="13.5"/>
  <cols>
    <col min="1" max="1" width="7.25" customWidth="1"/>
    <col min="2" max="2" width="15.375" customWidth="1"/>
    <col min="3" max="3" width="13.75" customWidth="1"/>
    <col min="4" max="4" width="18" customWidth="1"/>
    <col min="5" max="5" width="12.625" customWidth="1"/>
    <col min="6" max="6" width="12.375" customWidth="1"/>
    <col min="7" max="7" width="31.75" customWidth="1"/>
    <col min="8" max="8" width="16.375" style="2" customWidth="1"/>
    <col min="9" max="12" width="11.875" customWidth="1"/>
    <col min="13" max="13" width="10" customWidth="1"/>
    <col min="14" max="14" width="12.625" customWidth="1"/>
  </cols>
  <sheetData>
    <row r="1" customFormat="1" ht="46" customHeight="1" spans="1:14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</row>
    <row r="2" customFormat="1" ht="23" customHeight="1" spans="1:14">
      <c r="A2" s="5" t="s">
        <v>1</v>
      </c>
      <c r="B2" s="5"/>
      <c r="C2" s="5"/>
      <c r="D2" s="5"/>
      <c r="E2" s="5"/>
      <c r="F2" s="5"/>
      <c r="G2" s="5"/>
      <c r="H2" s="6"/>
      <c r="I2" s="5"/>
      <c r="J2" s="5"/>
      <c r="K2" s="5"/>
      <c r="L2" s="5"/>
      <c r="M2" s="5"/>
      <c r="N2" s="5"/>
    </row>
    <row r="3" ht="35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ht="33.75" spans="1:14">
      <c r="A4" s="9">
        <v>1</v>
      </c>
      <c r="B4" s="9" t="s">
        <v>16</v>
      </c>
      <c r="C4" s="9" t="s">
        <v>17</v>
      </c>
      <c r="D4" s="10" t="s">
        <v>18</v>
      </c>
      <c r="E4" s="9" t="s">
        <v>19</v>
      </c>
      <c r="F4" s="9" t="s">
        <v>20</v>
      </c>
      <c r="G4" s="11" t="s">
        <v>21</v>
      </c>
      <c r="H4" s="12" t="s">
        <v>22</v>
      </c>
      <c r="I4" s="16">
        <v>104.07</v>
      </c>
      <c r="J4" s="16">
        <v>516</v>
      </c>
      <c r="K4" s="16">
        <v>104.07</v>
      </c>
      <c r="L4" s="16">
        <v>516</v>
      </c>
      <c r="M4" s="17">
        <v>89</v>
      </c>
      <c r="N4" s="18">
        <f>L4*M4</f>
        <v>45924</v>
      </c>
    </row>
    <row r="5" ht="36" spans="1:14">
      <c r="A5" s="9">
        <v>2</v>
      </c>
      <c r="B5" s="9" t="s">
        <v>23</v>
      </c>
      <c r="C5" s="9" t="s">
        <v>17</v>
      </c>
      <c r="D5" s="9" t="s">
        <v>24</v>
      </c>
      <c r="E5" s="9" t="s">
        <v>19</v>
      </c>
      <c r="F5" s="9" t="s">
        <v>25</v>
      </c>
      <c r="G5" s="13" t="s">
        <v>26</v>
      </c>
      <c r="H5" s="12" t="s">
        <v>27</v>
      </c>
      <c r="I5" s="16">
        <v>81.44</v>
      </c>
      <c r="J5" s="16">
        <v>402.85</v>
      </c>
      <c r="K5" s="16">
        <v>81.44</v>
      </c>
      <c r="L5" s="16">
        <v>402.85</v>
      </c>
      <c r="M5" s="17">
        <v>89</v>
      </c>
      <c r="N5" s="18">
        <f t="shared" ref="N5:N36" si="0">L5*M5</f>
        <v>35853.65</v>
      </c>
    </row>
    <row r="6" ht="36" spans="1:14">
      <c r="A6" s="9">
        <v>3</v>
      </c>
      <c r="B6" s="9" t="s">
        <v>28</v>
      </c>
      <c r="C6" s="9" t="s">
        <v>17</v>
      </c>
      <c r="D6" s="9" t="s">
        <v>29</v>
      </c>
      <c r="E6" s="9" t="s">
        <v>19</v>
      </c>
      <c r="F6" s="9" t="s">
        <v>30</v>
      </c>
      <c r="G6" s="11" t="s">
        <v>31</v>
      </c>
      <c r="H6" s="12" t="s">
        <v>32</v>
      </c>
      <c r="I6" s="16">
        <v>13.04</v>
      </c>
      <c r="J6" s="16">
        <v>63</v>
      </c>
      <c r="K6" s="16">
        <v>13.04</v>
      </c>
      <c r="L6" s="16">
        <v>63</v>
      </c>
      <c r="M6" s="17">
        <v>89</v>
      </c>
      <c r="N6" s="18">
        <f t="shared" si="0"/>
        <v>5607</v>
      </c>
    </row>
    <row r="7" ht="36" spans="1:14">
      <c r="A7" s="9">
        <v>4</v>
      </c>
      <c r="B7" s="9" t="s">
        <v>33</v>
      </c>
      <c r="C7" s="9" t="s">
        <v>17</v>
      </c>
      <c r="D7" s="9" t="s">
        <v>34</v>
      </c>
      <c r="E7" s="9" t="s">
        <v>19</v>
      </c>
      <c r="F7" s="9" t="s">
        <v>30</v>
      </c>
      <c r="G7" s="11" t="s">
        <v>35</v>
      </c>
      <c r="H7" s="12" t="s">
        <v>32</v>
      </c>
      <c r="I7" s="16">
        <v>8.17</v>
      </c>
      <c r="J7" s="16">
        <v>40</v>
      </c>
      <c r="K7" s="16">
        <v>8.17</v>
      </c>
      <c r="L7" s="16">
        <v>40</v>
      </c>
      <c r="M7" s="17">
        <v>89</v>
      </c>
      <c r="N7" s="18">
        <f t="shared" si="0"/>
        <v>3560</v>
      </c>
    </row>
    <row r="8" ht="36" spans="1:14">
      <c r="A8" s="9">
        <v>5</v>
      </c>
      <c r="B8" s="9" t="s">
        <v>36</v>
      </c>
      <c r="C8" s="9" t="s">
        <v>17</v>
      </c>
      <c r="D8" s="9" t="s">
        <v>37</v>
      </c>
      <c r="E8" s="9" t="s">
        <v>19</v>
      </c>
      <c r="F8" s="9" t="s">
        <v>30</v>
      </c>
      <c r="G8" s="11" t="s">
        <v>38</v>
      </c>
      <c r="H8" s="12" t="s">
        <v>32</v>
      </c>
      <c r="I8" s="16">
        <v>4.1</v>
      </c>
      <c r="J8" s="16">
        <v>20</v>
      </c>
      <c r="K8" s="16">
        <v>4.1</v>
      </c>
      <c r="L8" s="16">
        <v>20</v>
      </c>
      <c r="M8" s="17">
        <v>89</v>
      </c>
      <c r="N8" s="18">
        <f t="shared" si="0"/>
        <v>1780</v>
      </c>
    </row>
    <row r="9" ht="36" spans="1:14">
      <c r="A9" s="9">
        <v>6</v>
      </c>
      <c r="B9" s="9" t="s">
        <v>39</v>
      </c>
      <c r="C9" s="9" t="s">
        <v>17</v>
      </c>
      <c r="D9" s="9" t="s">
        <v>40</v>
      </c>
      <c r="E9" s="9" t="s">
        <v>19</v>
      </c>
      <c r="F9" s="9" t="s">
        <v>41</v>
      </c>
      <c r="G9" s="11" t="s">
        <v>42</v>
      </c>
      <c r="H9" s="12" t="s">
        <v>32</v>
      </c>
      <c r="I9" s="16">
        <v>12.35</v>
      </c>
      <c r="J9" s="16">
        <v>60</v>
      </c>
      <c r="K9" s="16">
        <v>12.35</v>
      </c>
      <c r="L9" s="16">
        <v>60</v>
      </c>
      <c r="M9" s="17">
        <v>89</v>
      </c>
      <c r="N9" s="18">
        <f t="shared" si="0"/>
        <v>5340</v>
      </c>
    </row>
    <row r="10" ht="36" spans="1:14">
      <c r="A10" s="9">
        <v>7</v>
      </c>
      <c r="B10" s="9" t="s">
        <v>43</v>
      </c>
      <c r="C10" s="9" t="s">
        <v>17</v>
      </c>
      <c r="D10" s="9" t="s">
        <v>44</v>
      </c>
      <c r="E10" s="9" t="s">
        <v>19</v>
      </c>
      <c r="F10" s="9" t="s">
        <v>45</v>
      </c>
      <c r="G10" s="11" t="s">
        <v>46</v>
      </c>
      <c r="H10" s="12" t="s">
        <v>32</v>
      </c>
      <c r="I10" s="16">
        <v>24.65</v>
      </c>
      <c r="J10" s="16">
        <v>120</v>
      </c>
      <c r="K10" s="16">
        <v>24.65</v>
      </c>
      <c r="L10" s="16">
        <v>120</v>
      </c>
      <c r="M10" s="17">
        <v>89</v>
      </c>
      <c r="N10" s="18">
        <f t="shared" si="0"/>
        <v>10680</v>
      </c>
    </row>
    <row r="11" ht="36" spans="1:14">
      <c r="A11" s="9">
        <v>8</v>
      </c>
      <c r="B11" s="9" t="s">
        <v>47</v>
      </c>
      <c r="C11" s="9" t="s">
        <v>17</v>
      </c>
      <c r="D11" s="9" t="s">
        <v>48</v>
      </c>
      <c r="E11" s="9" t="s">
        <v>19</v>
      </c>
      <c r="F11" s="9" t="s">
        <v>49</v>
      </c>
      <c r="G11" s="11" t="s">
        <v>50</v>
      </c>
      <c r="H11" s="12" t="s">
        <v>32</v>
      </c>
      <c r="I11" s="16">
        <v>12.61</v>
      </c>
      <c r="J11" s="16">
        <v>60</v>
      </c>
      <c r="K11" s="16">
        <v>12.61</v>
      </c>
      <c r="L11" s="16">
        <v>60</v>
      </c>
      <c r="M11" s="17">
        <v>89</v>
      </c>
      <c r="N11" s="18">
        <f t="shared" si="0"/>
        <v>5340</v>
      </c>
    </row>
    <row r="12" ht="36" spans="1:14">
      <c r="A12" s="9">
        <v>9</v>
      </c>
      <c r="B12" s="9" t="s">
        <v>51</v>
      </c>
      <c r="C12" s="9" t="s">
        <v>17</v>
      </c>
      <c r="D12" s="9" t="s">
        <v>52</v>
      </c>
      <c r="E12" s="9" t="s">
        <v>19</v>
      </c>
      <c r="F12" s="9" t="s">
        <v>49</v>
      </c>
      <c r="G12" s="11" t="s">
        <v>53</v>
      </c>
      <c r="H12" s="12" t="s">
        <v>32</v>
      </c>
      <c r="I12" s="16">
        <v>18.15</v>
      </c>
      <c r="J12" s="16">
        <v>90</v>
      </c>
      <c r="K12" s="16">
        <v>18.15</v>
      </c>
      <c r="L12" s="16">
        <v>90</v>
      </c>
      <c r="M12" s="17">
        <v>89</v>
      </c>
      <c r="N12" s="18">
        <f t="shared" si="0"/>
        <v>8010</v>
      </c>
    </row>
    <row r="13" ht="36" spans="1:14">
      <c r="A13" s="9">
        <v>10</v>
      </c>
      <c r="B13" s="9" t="s">
        <v>54</v>
      </c>
      <c r="C13" s="9" t="s">
        <v>17</v>
      </c>
      <c r="D13" s="9" t="s">
        <v>55</v>
      </c>
      <c r="E13" s="9" t="s">
        <v>19</v>
      </c>
      <c r="F13" s="9" t="s">
        <v>56</v>
      </c>
      <c r="G13" s="11" t="s">
        <v>57</v>
      </c>
      <c r="H13" s="12" t="s">
        <v>32</v>
      </c>
      <c r="I13" s="16">
        <v>16.32</v>
      </c>
      <c r="J13" s="16">
        <v>80</v>
      </c>
      <c r="K13" s="16">
        <v>16.32</v>
      </c>
      <c r="L13" s="16">
        <v>80</v>
      </c>
      <c r="M13" s="17">
        <v>89</v>
      </c>
      <c r="N13" s="18">
        <f t="shared" si="0"/>
        <v>7120</v>
      </c>
    </row>
    <row r="14" ht="36" spans="1:14">
      <c r="A14" s="9">
        <v>11</v>
      </c>
      <c r="B14" s="9" t="s">
        <v>58</v>
      </c>
      <c r="C14" s="9" t="s">
        <v>17</v>
      </c>
      <c r="D14" s="10" t="s">
        <v>59</v>
      </c>
      <c r="E14" s="9" t="s">
        <v>19</v>
      </c>
      <c r="F14" s="9" t="s">
        <v>60</v>
      </c>
      <c r="G14" s="13" t="s">
        <v>61</v>
      </c>
      <c r="H14" s="12" t="s">
        <v>62</v>
      </c>
      <c r="I14" s="16">
        <v>107.04</v>
      </c>
      <c r="J14" s="16">
        <v>533</v>
      </c>
      <c r="K14" s="16">
        <v>107.04</v>
      </c>
      <c r="L14" s="16">
        <v>533</v>
      </c>
      <c r="M14" s="17">
        <v>89</v>
      </c>
      <c r="N14" s="18">
        <f t="shared" si="0"/>
        <v>47437</v>
      </c>
    </row>
    <row r="15" ht="132" spans="1:14">
      <c r="A15" s="9">
        <v>12</v>
      </c>
      <c r="B15" s="9" t="s">
        <v>63</v>
      </c>
      <c r="C15" s="9" t="s">
        <v>17</v>
      </c>
      <c r="D15" s="9" t="s">
        <v>64</v>
      </c>
      <c r="E15" s="9" t="s">
        <v>19</v>
      </c>
      <c r="F15" s="9" t="s">
        <v>65</v>
      </c>
      <c r="G15" s="11" t="s">
        <v>66</v>
      </c>
      <c r="H15" s="12" t="s">
        <v>67</v>
      </c>
      <c r="I15" s="16">
        <v>15.52</v>
      </c>
      <c r="J15" s="16">
        <v>77</v>
      </c>
      <c r="K15" s="16">
        <v>15.52</v>
      </c>
      <c r="L15" s="16">
        <v>77</v>
      </c>
      <c r="M15" s="17">
        <v>89</v>
      </c>
      <c r="N15" s="18">
        <f t="shared" si="0"/>
        <v>6853</v>
      </c>
    </row>
    <row r="16" customFormat="1" ht="36" spans="1:14">
      <c r="A16" s="9">
        <v>13</v>
      </c>
      <c r="B16" s="9" t="s">
        <v>68</v>
      </c>
      <c r="C16" s="9" t="s">
        <v>17</v>
      </c>
      <c r="D16" s="9" t="s">
        <v>69</v>
      </c>
      <c r="E16" s="9" t="s">
        <v>19</v>
      </c>
      <c r="F16" s="9" t="s">
        <v>70</v>
      </c>
      <c r="G16" s="13" t="s">
        <v>71</v>
      </c>
      <c r="H16" s="12" t="s">
        <v>72</v>
      </c>
      <c r="I16" s="16">
        <v>60.3</v>
      </c>
      <c r="J16" s="16">
        <v>300</v>
      </c>
      <c r="K16" s="16">
        <v>60.3</v>
      </c>
      <c r="L16" s="16">
        <v>300</v>
      </c>
      <c r="M16" s="17">
        <v>89</v>
      </c>
      <c r="N16" s="18">
        <f t="shared" si="0"/>
        <v>26700</v>
      </c>
    </row>
    <row r="17" customFormat="1" ht="36" spans="1:14">
      <c r="A17" s="9">
        <v>14</v>
      </c>
      <c r="B17" s="9" t="s">
        <v>73</v>
      </c>
      <c r="C17" s="9" t="s">
        <v>17</v>
      </c>
      <c r="D17" s="9" t="s">
        <v>74</v>
      </c>
      <c r="E17" s="9" t="s">
        <v>19</v>
      </c>
      <c r="F17" s="9" t="s">
        <v>75</v>
      </c>
      <c r="G17" s="13" t="s">
        <v>76</v>
      </c>
      <c r="H17" s="12" t="s">
        <v>72</v>
      </c>
      <c r="I17" s="16">
        <v>90.07</v>
      </c>
      <c r="J17" s="16">
        <v>450</v>
      </c>
      <c r="K17" s="16">
        <v>90.07</v>
      </c>
      <c r="L17" s="16">
        <v>450</v>
      </c>
      <c r="M17" s="17">
        <v>89</v>
      </c>
      <c r="N17" s="18">
        <f t="shared" si="0"/>
        <v>40050</v>
      </c>
    </row>
    <row r="18" customFormat="1" ht="36" spans="1:14">
      <c r="A18" s="9">
        <v>15</v>
      </c>
      <c r="B18" s="9" t="s">
        <v>77</v>
      </c>
      <c r="C18" s="9" t="s">
        <v>17</v>
      </c>
      <c r="D18" s="9" t="s">
        <v>78</v>
      </c>
      <c r="E18" s="9" t="s">
        <v>19</v>
      </c>
      <c r="F18" s="9" t="s">
        <v>79</v>
      </c>
      <c r="G18" s="13" t="s">
        <v>80</v>
      </c>
      <c r="H18" s="12" t="s">
        <v>72</v>
      </c>
      <c r="I18" s="16">
        <v>50.42</v>
      </c>
      <c r="J18" s="16">
        <v>250</v>
      </c>
      <c r="K18" s="16">
        <v>50.42</v>
      </c>
      <c r="L18" s="16">
        <v>250</v>
      </c>
      <c r="M18" s="17">
        <v>89</v>
      </c>
      <c r="N18" s="18">
        <f t="shared" si="0"/>
        <v>22250</v>
      </c>
    </row>
    <row r="19" customFormat="1" ht="36" spans="1:14">
      <c r="A19" s="9">
        <v>16</v>
      </c>
      <c r="B19" s="9" t="s">
        <v>81</v>
      </c>
      <c r="C19" s="9" t="s">
        <v>17</v>
      </c>
      <c r="D19" s="9" t="s">
        <v>82</v>
      </c>
      <c r="E19" s="9" t="s">
        <v>19</v>
      </c>
      <c r="F19" s="9" t="s">
        <v>83</v>
      </c>
      <c r="G19" s="13" t="s">
        <v>84</v>
      </c>
      <c r="H19" s="12" t="s">
        <v>85</v>
      </c>
      <c r="I19" s="16">
        <v>75.99</v>
      </c>
      <c r="J19" s="16">
        <v>378</v>
      </c>
      <c r="K19" s="16">
        <v>75.99</v>
      </c>
      <c r="L19" s="16">
        <v>378</v>
      </c>
      <c r="M19" s="17">
        <v>89</v>
      </c>
      <c r="N19" s="18">
        <f t="shared" si="0"/>
        <v>33642</v>
      </c>
    </row>
    <row r="20" customFormat="1" ht="36" spans="1:14">
      <c r="A20" s="9">
        <v>17</v>
      </c>
      <c r="B20" s="9" t="s">
        <v>86</v>
      </c>
      <c r="C20" s="9" t="s">
        <v>17</v>
      </c>
      <c r="D20" s="9" t="s">
        <v>82</v>
      </c>
      <c r="E20" s="9" t="s">
        <v>19</v>
      </c>
      <c r="F20" s="9" t="s">
        <v>87</v>
      </c>
      <c r="G20" s="13" t="s">
        <v>88</v>
      </c>
      <c r="H20" s="12" t="s">
        <v>85</v>
      </c>
      <c r="I20" s="16">
        <v>86.91</v>
      </c>
      <c r="J20" s="16">
        <v>432</v>
      </c>
      <c r="K20" s="16">
        <v>86.91</v>
      </c>
      <c r="L20" s="16">
        <v>432</v>
      </c>
      <c r="M20" s="17">
        <v>89</v>
      </c>
      <c r="N20" s="18">
        <f t="shared" si="0"/>
        <v>38448</v>
      </c>
    </row>
    <row r="21" customFormat="1" ht="36" spans="1:14">
      <c r="A21" s="9">
        <v>18</v>
      </c>
      <c r="B21" s="9" t="s">
        <v>89</v>
      </c>
      <c r="C21" s="9" t="s">
        <v>17</v>
      </c>
      <c r="D21" s="10" t="s">
        <v>90</v>
      </c>
      <c r="E21" s="9" t="s">
        <v>19</v>
      </c>
      <c r="F21" s="9" t="s">
        <v>91</v>
      </c>
      <c r="G21" s="13" t="s">
        <v>92</v>
      </c>
      <c r="H21" s="12" t="s">
        <v>93</v>
      </c>
      <c r="I21" s="16">
        <v>44.13</v>
      </c>
      <c r="J21" s="16">
        <v>220</v>
      </c>
      <c r="K21" s="16">
        <v>44.13</v>
      </c>
      <c r="L21" s="16">
        <v>220</v>
      </c>
      <c r="M21" s="17">
        <v>89</v>
      </c>
      <c r="N21" s="18">
        <f t="shared" si="0"/>
        <v>19580</v>
      </c>
    </row>
    <row r="22" customFormat="1" ht="36" spans="1:14">
      <c r="A22" s="9">
        <v>19</v>
      </c>
      <c r="B22" s="9" t="s">
        <v>94</v>
      </c>
      <c r="C22" s="9" t="s">
        <v>17</v>
      </c>
      <c r="D22" s="10" t="s">
        <v>95</v>
      </c>
      <c r="E22" s="9" t="s">
        <v>19</v>
      </c>
      <c r="F22" s="9" t="s">
        <v>96</v>
      </c>
      <c r="G22" s="13" t="s">
        <v>97</v>
      </c>
      <c r="H22" s="12" t="s">
        <v>98</v>
      </c>
      <c r="I22" s="16">
        <v>53.12</v>
      </c>
      <c r="J22" s="16">
        <v>256</v>
      </c>
      <c r="K22" s="16">
        <v>53.12</v>
      </c>
      <c r="L22" s="16">
        <v>256</v>
      </c>
      <c r="M22" s="17">
        <v>89</v>
      </c>
      <c r="N22" s="18">
        <f t="shared" si="0"/>
        <v>22784</v>
      </c>
    </row>
    <row r="23" customFormat="1" ht="36" spans="1:14">
      <c r="A23" s="9">
        <v>20</v>
      </c>
      <c r="B23" s="9" t="s">
        <v>99</v>
      </c>
      <c r="C23" s="9" t="s">
        <v>17</v>
      </c>
      <c r="D23" s="9" t="s">
        <v>100</v>
      </c>
      <c r="E23" s="9" t="s">
        <v>19</v>
      </c>
      <c r="F23" s="9" t="s">
        <v>101</v>
      </c>
      <c r="G23" s="13" t="s">
        <v>102</v>
      </c>
      <c r="H23" s="12" t="s">
        <v>103</v>
      </c>
      <c r="I23" s="16">
        <v>450.63</v>
      </c>
      <c r="J23" s="16">
        <v>2250</v>
      </c>
      <c r="K23" s="16">
        <v>450.63</v>
      </c>
      <c r="L23" s="16">
        <v>2250</v>
      </c>
      <c r="M23" s="17">
        <v>89</v>
      </c>
      <c r="N23" s="18">
        <f t="shared" si="0"/>
        <v>200250</v>
      </c>
    </row>
    <row r="24" customFormat="1" ht="36" spans="1:14">
      <c r="A24" s="9">
        <v>21</v>
      </c>
      <c r="B24" s="9" t="s">
        <v>104</v>
      </c>
      <c r="C24" s="9" t="s">
        <v>17</v>
      </c>
      <c r="D24" s="10" t="s">
        <v>105</v>
      </c>
      <c r="E24" s="9" t="s">
        <v>19</v>
      </c>
      <c r="F24" s="9" t="s">
        <v>106</v>
      </c>
      <c r="G24" s="13" t="s">
        <v>107</v>
      </c>
      <c r="H24" s="12" t="s">
        <v>108</v>
      </c>
      <c r="I24" s="16">
        <v>94.15</v>
      </c>
      <c r="J24" s="16">
        <v>469</v>
      </c>
      <c r="K24" s="16">
        <v>94.15</v>
      </c>
      <c r="L24" s="16">
        <v>469</v>
      </c>
      <c r="M24" s="17">
        <v>89</v>
      </c>
      <c r="N24" s="18">
        <f t="shared" si="0"/>
        <v>41741</v>
      </c>
    </row>
    <row r="25" customFormat="1" ht="36" spans="1:14">
      <c r="A25" s="9">
        <v>22</v>
      </c>
      <c r="B25" s="9" t="s">
        <v>109</v>
      </c>
      <c r="C25" s="9" t="s">
        <v>17</v>
      </c>
      <c r="D25" s="10" t="s">
        <v>110</v>
      </c>
      <c r="E25" s="9" t="s">
        <v>19</v>
      </c>
      <c r="F25" s="9" t="s">
        <v>111</v>
      </c>
      <c r="G25" s="13" t="s">
        <v>112</v>
      </c>
      <c r="H25" s="12" t="s">
        <v>108</v>
      </c>
      <c r="I25" s="16">
        <v>40.79</v>
      </c>
      <c r="J25" s="16">
        <v>200</v>
      </c>
      <c r="K25" s="16">
        <v>40.79</v>
      </c>
      <c r="L25" s="16">
        <v>200</v>
      </c>
      <c r="M25" s="17">
        <v>89</v>
      </c>
      <c r="N25" s="18">
        <f t="shared" si="0"/>
        <v>17800</v>
      </c>
    </row>
    <row r="26" customFormat="1" ht="228" spans="1:14">
      <c r="A26" s="9">
        <v>23</v>
      </c>
      <c r="B26" s="9" t="s">
        <v>113</v>
      </c>
      <c r="C26" s="9" t="s">
        <v>17</v>
      </c>
      <c r="D26" s="10" t="s">
        <v>114</v>
      </c>
      <c r="E26" s="9" t="s">
        <v>19</v>
      </c>
      <c r="F26" s="9" t="s">
        <v>115</v>
      </c>
      <c r="G26" s="13" t="s">
        <v>116</v>
      </c>
      <c r="H26" s="12" t="s">
        <v>117</v>
      </c>
      <c r="I26" s="16">
        <v>207.65</v>
      </c>
      <c r="J26" s="16">
        <v>1037</v>
      </c>
      <c r="K26" s="16">
        <v>207.65</v>
      </c>
      <c r="L26" s="16">
        <v>1037</v>
      </c>
      <c r="M26" s="17">
        <v>89</v>
      </c>
      <c r="N26" s="18">
        <f t="shared" si="0"/>
        <v>92293</v>
      </c>
    </row>
    <row r="27" customFormat="1" ht="36" spans="1:14">
      <c r="A27" s="9">
        <v>24</v>
      </c>
      <c r="B27" s="9" t="s">
        <v>118</v>
      </c>
      <c r="C27" s="9" t="s">
        <v>17</v>
      </c>
      <c r="D27" s="10" t="s">
        <v>119</v>
      </c>
      <c r="E27" s="9" t="s">
        <v>19</v>
      </c>
      <c r="F27" s="9" t="s">
        <v>120</v>
      </c>
      <c r="G27" s="13" t="s">
        <v>121</v>
      </c>
      <c r="H27" s="12" t="s">
        <v>122</v>
      </c>
      <c r="I27" s="16">
        <v>85.06</v>
      </c>
      <c r="J27" s="16">
        <v>420</v>
      </c>
      <c r="K27" s="16">
        <v>85.06</v>
      </c>
      <c r="L27" s="16">
        <v>420</v>
      </c>
      <c r="M27" s="17">
        <v>89</v>
      </c>
      <c r="N27" s="18">
        <f t="shared" si="0"/>
        <v>37380</v>
      </c>
    </row>
    <row r="28" customFormat="1" ht="84" spans="1:14">
      <c r="A28" s="9">
        <v>25</v>
      </c>
      <c r="B28" s="9" t="s">
        <v>123</v>
      </c>
      <c r="C28" s="9" t="s">
        <v>17</v>
      </c>
      <c r="D28" s="9" t="s">
        <v>124</v>
      </c>
      <c r="E28" s="9" t="s">
        <v>19</v>
      </c>
      <c r="F28" s="9" t="s">
        <v>125</v>
      </c>
      <c r="G28" s="13" t="s">
        <v>126</v>
      </c>
      <c r="H28" s="12" t="s">
        <v>127</v>
      </c>
      <c r="I28" s="16">
        <v>46.34</v>
      </c>
      <c r="J28" s="16">
        <v>229</v>
      </c>
      <c r="K28" s="16">
        <v>46.34</v>
      </c>
      <c r="L28" s="16">
        <v>229</v>
      </c>
      <c r="M28" s="17">
        <v>89</v>
      </c>
      <c r="N28" s="18">
        <f t="shared" si="0"/>
        <v>20381</v>
      </c>
    </row>
    <row r="29" customFormat="1" ht="84" spans="1:14">
      <c r="A29" s="9">
        <v>26</v>
      </c>
      <c r="B29" s="9" t="s">
        <v>128</v>
      </c>
      <c r="C29" s="9" t="s">
        <v>17</v>
      </c>
      <c r="D29" s="10" t="s">
        <v>129</v>
      </c>
      <c r="E29" s="9" t="s">
        <v>19</v>
      </c>
      <c r="F29" s="9" t="s">
        <v>130</v>
      </c>
      <c r="G29" s="13" t="s">
        <v>131</v>
      </c>
      <c r="H29" s="12" t="s">
        <v>132</v>
      </c>
      <c r="I29" s="16">
        <v>15.03</v>
      </c>
      <c r="J29" s="16">
        <v>75</v>
      </c>
      <c r="K29" s="16">
        <v>15.03</v>
      </c>
      <c r="L29" s="16">
        <v>75</v>
      </c>
      <c r="M29" s="17">
        <v>89</v>
      </c>
      <c r="N29" s="18">
        <f t="shared" si="0"/>
        <v>6675</v>
      </c>
    </row>
    <row r="30" customFormat="1" ht="36" spans="1:14">
      <c r="A30" s="9">
        <v>27</v>
      </c>
      <c r="B30" s="9" t="s">
        <v>133</v>
      </c>
      <c r="C30" s="9" t="s">
        <v>17</v>
      </c>
      <c r="D30" s="9" t="s">
        <v>134</v>
      </c>
      <c r="E30" s="9" t="s">
        <v>19</v>
      </c>
      <c r="F30" s="9" t="s">
        <v>135</v>
      </c>
      <c r="G30" s="13" t="s">
        <v>136</v>
      </c>
      <c r="H30" s="12" t="s">
        <v>137</v>
      </c>
      <c r="I30" s="16">
        <v>185.17</v>
      </c>
      <c r="J30" s="16">
        <v>924</v>
      </c>
      <c r="K30" s="16">
        <v>185.17</v>
      </c>
      <c r="L30" s="16">
        <v>924</v>
      </c>
      <c r="M30" s="17">
        <v>89</v>
      </c>
      <c r="N30" s="18">
        <f t="shared" si="0"/>
        <v>82236</v>
      </c>
    </row>
    <row r="31" customFormat="1" ht="36" spans="1:14">
      <c r="A31" s="9">
        <v>28</v>
      </c>
      <c r="B31" s="9" t="s">
        <v>138</v>
      </c>
      <c r="C31" s="9" t="s">
        <v>17</v>
      </c>
      <c r="D31" s="10" t="s">
        <v>139</v>
      </c>
      <c r="E31" s="9" t="s">
        <v>19</v>
      </c>
      <c r="F31" s="9" t="s">
        <v>140</v>
      </c>
      <c r="G31" s="13" t="s">
        <v>141</v>
      </c>
      <c r="H31" s="12" t="s">
        <v>137</v>
      </c>
      <c r="I31" s="16">
        <v>106.58</v>
      </c>
      <c r="J31" s="16">
        <v>530</v>
      </c>
      <c r="K31" s="16">
        <v>106.58</v>
      </c>
      <c r="L31" s="16">
        <v>530</v>
      </c>
      <c r="M31" s="17">
        <v>89</v>
      </c>
      <c r="N31" s="18">
        <f t="shared" si="0"/>
        <v>47170</v>
      </c>
    </row>
    <row r="32" customFormat="1" ht="36" spans="1:14">
      <c r="A32" s="9">
        <v>29</v>
      </c>
      <c r="B32" s="9" t="s">
        <v>142</v>
      </c>
      <c r="C32" s="9" t="s">
        <v>17</v>
      </c>
      <c r="D32" s="9" t="s">
        <v>143</v>
      </c>
      <c r="E32" s="9" t="s">
        <v>19</v>
      </c>
      <c r="F32" s="9" t="s">
        <v>144</v>
      </c>
      <c r="G32" s="13" t="s">
        <v>145</v>
      </c>
      <c r="H32" s="12" t="s">
        <v>137</v>
      </c>
      <c r="I32" s="16">
        <v>85.69</v>
      </c>
      <c r="J32" s="16">
        <v>424.39</v>
      </c>
      <c r="K32" s="16">
        <v>85.69</v>
      </c>
      <c r="L32" s="16">
        <v>424.39</v>
      </c>
      <c r="M32" s="17">
        <v>89</v>
      </c>
      <c r="N32" s="18">
        <f t="shared" si="0"/>
        <v>37770.71</v>
      </c>
    </row>
    <row r="33" customFormat="1" ht="36" spans="1:14">
      <c r="A33" s="9">
        <v>30</v>
      </c>
      <c r="B33" s="9" t="s">
        <v>146</v>
      </c>
      <c r="C33" s="9" t="s">
        <v>17</v>
      </c>
      <c r="D33" s="10" t="s">
        <v>147</v>
      </c>
      <c r="E33" s="9" t="s">
        <v>19</v>
      </c>
      <c r="F33" s="9" t="s">
        <v>148</v>
      </c>
      <c r="G33" s="13" t="s">
        <v>149</v>
      </c>
      <c r="H33" s="12" t="s">
        <v>150</v>
      </c>
      <c r="I33" s="16">
        <v>95.02</v>
      </c>
      <c r="J33" s="16">
        <v>472</v>
      </c>
      <c r="K33" s="16">
        <v>95.02</v>
      </c>
      <c r="L33" s="16">
        <v>472</v>
      </c>
      <c r="M33" s="17">
        <v>89</v>
      </c>
      <c r="N33" s="18">
        <f t="shared" si="0"/>
        <v>42008</v>
      </c>
    </row>
    <row r="34" customFormat="1" ht="36" spans="1:14">
      <c r="A34" s="9">
        <v>31</v>
      </c>
      <c r="B34" s="9" t="s">
        <v>151</v>
      </c>
      <c r="C34" s="9" t="s">
        <v>17</v>
      </c>
      <c r="D34" s="10" t="s">
        <v>152</v>
      </c>
      <c r="E34" s="9" t="s">
        <v>19</v>
      </c>
      <c r="F34" s="9" t="s">
        <v>144</v>
      </c>
      <c r="G34" s="13" t="s">
        <v>153</v>
      </c>
      <c r="H34" s="12" t="s">
        <v>154</v>
      </c>
      <c r="I34" s="16">
        <v>80.94</v>
      </c>
      <c r="J34" s="16">
        <v>400</v>
      </c>
      <c r="K34" s="16">
        <v>80.94</v>
      </c>
      <c r="L34" s="16">
        <v>400</v>
      </c>
      <c r="M34" s="17">
        <v>89</v>
      </c>
      <c r="N34" s="18">
        <f t="shared" si="0"/>
        <v>35600</v>
      </c>
    </row>
    <row r="35" customFormat="1" ht="36" spans="1:14">
      <c r="A35" s="9">
        <v>32</v>
      </c>
      <c r="B35" s="9" t="s">
        <v>155</v>
      </c>
      <c r="C35" s="9" t="s">
        <v>17</v>
      </c>
      <c r="D35" s="10" t="s">
        <v>156</v>
      </c>
      <c r="E35" s="9" t="s">
        <v>19</v>
      </c>
      <c r="F35" s="9" t="s">
        <v>157</v>
      </c>
      <c r="G35" s="13" t="s">
        <v>158</v>
      </c>
      <c r="H35" s="12" t="s">
        <v>159</v>
      </c>
      <c r="I35" s="16">
        <v>38.45</v>
      </c>
      <c r="J35" s="16">
        <v>190</v>
      </c>
      <c r="K35" s="16">
        <v>38.45</v>
      </c>
      <c r="L35" s="16">
        <v>190</v>
      </c>
      <c r="M35" s="17">
        <v>89</v>
      </c>
      <c r="N35" s="18">
        <f t="shared" si="0"/>
        <v>16910</v>
      </c>
    </row>
    <row r="36" customFormat="1" ht="36" spans="1:14">
      <c r="A36" s="9">
        <v>33</v>
      </c>
      <c r="B36" s="9" t="s">
        <v>160</v>
      </c>
      <c r="C36" s="9" t="s">
        <v>17</v>
      </c>
      <c r="D36" s="10" t="s">
        <v>161</v>
      </c>
      <c r="E36" s="9" t="s">
        <v>19</v>
      </c>
      <c r="F36" s="9" t="s">
        <v>162</v>
      </c>
      <c r="G36" s="13" t="s">
        <v>163</v>
      </c>
      <c r="H36" s="12" t="s">
        <v>159</v>
      </c>
      <c r="I36" s="16">
        <v>30.86</v>
      </c>
      <c r="J36" s="16">
        <v>150</v>
      </c>
      <c r="K36" s="16">
        <v>30.86</v>
      </c>
      <c r="L36" s="16">
        <v>150</v>
      </c>
      <c r="M36" s="17">
        <v>89</v>
      </c>
      <c r="N36" s="18">
        <f t="shared" si="0"/>
        <v>13350</v>
      </c>
    </row>
    <row r="37" s="1" customFormat="1" ht="42" customHeight="1" spans="1:14">
      <c r="A37" s="14" t="s">
        <v>164</v>
      </c>
      <c r="B37" s="14"/>
      <c r="C37" s="14"/>
      <c r="D37" s="14"/>
      <c r="E37" s="14"/>
      <c r="F37" s="14"/>
      <c r="G37" s="14"/>
      <c r="H37" s="15"/>
      <c r="I37" s="19">
        <f>SUM(I4:I36)</f>
        <v>2440.76</v>
      </c>
      <c r="J37" s="19">
        <f>SUM(J4:J36)</f>
        <v>12118.24</v>
      </c>
      <c r="K37" s="19">
        <f>SUM(K4:K36)</f>
        <v>2440.76</v>
      </c>
      <c r="L37" s="19">
        <f>SUM(L4:L36)</f>
        <v>12118.24</v>
      </c>
      <c r="M37" s="20">
        <v>89</v>
      </c>
      <c r="N37" s="19">
        <f>SUM(N4:N36)</f>
        <v>1078523.36</v>
      </c>
    </row>
  </sheetData>
  <mergeCells count="3">
    <mergeCell ref="A1:N1"/>
    <mergeCell ref="A2:N2"/>
    <mergeCell ref="A37:H37"/>
  </mergeCells>
  <conditionalFormatting sqref="B4:B36">
    <cfRule type="duplicateValues" dxfId="0" priority="3"/>
  </conditionalFormatting>
  <printOptions horizontalCentered="1"/>
  <pageMargins left="0.700694444444445" right="0.700694444444445" top="0.751388888888889" bottom="0.751388888888889" header="0.298611111111111" footer="0.298611111111111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2022年度粪肥还田第四批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8237477087</cp:lastModifiedBy>
  <dcterms:created xsi:type="dcterms:W3CDTF">2022-10-31T03:17:00Z</dcterms:created>
  <dcterms:modified xsi:type="dcterms:W3CDTF">2024-05-28T01:05:58Z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C1498F3442EE433C94242C508E06C13A_13</vt:lpwstr>
  </property>
  <property fmtid="{D5CDD505-2E9C-101B-9397-08002B2CF9AE}" pid="3" name="KSOProductBuildVer">
    <vt:lpwstr>2052-12.1.0.16929</vt:lpwstr>
  </property>
</Properties>
</file>