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180"/>
  </bookViews>
  <sheets>
    <sheet name="Sheet1" sheetId="1" r:id="rId1"/>
  </sheets>
  <definedNames>
    <definedName name="_xlnm._FilterDatabase" localSheetId="0" hidden="1">Sheet1!$A$3:$J$57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<sst xmlns="http://schemas.openxmlformats.org/spreadsheetml/2006/main" count="197" uniqueCount="124">
  <si>
    <t>附表2</t>
  </si>
  <si>
    <t>阳东区驻镇帮镇扶村配置资金表</t>
  </si>
  <si>
    <t>日期:2025年8月21日</t>
  </si>
  <si>
    <t>序号</t>
  </si>
  <si>
    <t>镇别/单位</t>
  </si>
  <si>
    <t>项目类型</t>
  </si>
  <si>
    <t>项目名称</t>
  </si>
  <si>
    <t>已入库资金
（万元）</t>
  </si>
  <si>
    <t>已配置资金
（万元）</t>
  </si>
  <si>
    <t>主要建设（实施）内容</t>
  </si>
  <si>
    <t>配置资金
（万元）</t>
  </si>
  <si>
    <t>配置资金主要建设内容</t>
  </si>
  <si>
    <t>备注</t>
  </si>
  <si>
    <t>东城镇</t>
  </si>
  <si>
    <t>基本保障项目</t>
  </si>
  <si>
    <t>阳东区东城镇农村人居环境整治项目</t>
  </si>
  <si>
    <t>三清理三拆除三整治、绿美休闲园地建设、村庄清扫保洁服务、公厕管护、污水处理设施维护及修复、污水管道和自来水管道管护等</t>
  </si>
  <si>
    <t>农村人居环境整治长效管护</t>
  </si>
  <si>
    <t>基础设施建设项目</t>
  </si>
  <si>
    <t>阳东区东城镇那邦河(东城段)水毁塌方抢险工程</t>
  </si>
  <si>
    <t>该项目建设内容主要包括土方回填、人行道修复、道路硬底化、建设挡土墙长度约160米，高度约6米。</t>
  </si>
  <si>
    <t>东城镇合计</t>
  </si>
  <si>
    <t>北惯镇</t>
  </si>
  <si>
    <t>北惯镇2025年城乡环境提升及基础设施建设项目</t>
  </si>
  <si>
    <t>1.镇村公共配套设施建设，破旧设施修复、管护；2.聚焦农村和城镇人居环境品质提升，推进公共厕所改造提升、新建及管护，推进“六乱”整治、垃圾治理、污水治理提升。3.“百千万工程”新培育典型村东莺村巩固人居环境整治成果，提升典型村村容村貌。</t>
  </si>
  <si>
    <t>阳江市阳东区北惯镇赤潭至污水2号泵站段排污管道建设项目</t>
  </si>
  <si>
    <t>完成赤潭河（锦绣天地段）至污水2号泵站截污管道，新建管道长度约1240米，管径DN1000。</t>
  </si>
  <si>
    <t>北惯镇合计</t>
  </si>
  <si>
    <t>合山镇</t>
  </si>
  <si>
    <t>合山镇镇区及农村人居环境整治项目</t>
  </si>
  <si>
    <t>重点保障镇区“六乱”整治、垃圾收运；拆除农村破旧泥砖房、乱搭乱建，清除房前屋后和村巷道杂草杂物、积存垃圾。</t>
  </si>
  <si>
    <t>公共服务项目</t>
  </si>
  <si>
    <t>合山镇应急指挥中心升级改造项目</t>
  </si>
  <si>
    <t>1、指挥中心修葺；2、指挥系统建设；3、12345平台建设；4、办公设备购置</t>
  </si>
  <si>
    <t>李村、上罗村污水设施改造提升项目</t>
  </si>
  <si>
    <t>李村、上罗村污水池安装微动力抽水泵、管网改造约400米等。</t>
  </si>
  <si>
    <t>合山镇合计</t>
  </si>
  <si>
    <t>那龙镇</t>
  </si>
  <si>
    <t>那龙镇公共设施维护</t>
  </si>
  <si>
    <t>河道清淤，绿美小公园建设，道路硬化亮化，清理水浮莲，公厕等公共基础设施管护，绿化美化，垃圾保洁费用等</t>
  </si>
  <si>
    <t>那龙镇区人居环境整治项目</t>
  </si>
  <si>
    <t>重点整治“六乱”现象，道路硬底化等</t>
  </si>
  <si>
    <t>那龙镇龙胜村委会购置垃圾清扫清运设备</t>
  </si>
  <si>
    <t>购置垃圾运输车、电动三轮保洁车等垃圾清运设备</t>
  </si>
  <si>
    <t>那龙镇社区设施提升项目</t>
  </si>
  <si>
    <t>1、采购垃圾分类亭
2、道路采购太阳能路灯（或挂式）</t>
  </si>
  <si>
    <t>产业项目</t>
  </si>
  <si>
    <t>那龙镇那顿东园村一江三岸项目</t>
  </si>
  <si>
    <t>项目规划用地面积12097.30平方米(约合18.15亩)，整体构架为“五区”“一场”，即入口商业区、开放露营区、度假康养区、田园研学区、观景活动区、配套停车场。其中:入口商业区占地面积1400平方米，包含那顿码头350平方米、入口建筑用房550平方米。开放露营区占地面积2200平方米，包含活动广场550平方米、公共露营区1650平方米。度假康养区建筑面积3500平方米，包含无动力乐园区2100平方米、度假木屋1400平方米。田园研学区占地面积950平方米，包含非遗传承区500平方米、自然研学区450平方米。观景活动区面积700平方米，配套停车场面积600平方米，道路硬化面积2747.30平方米，驳岸挡水矮墙248.39米。</t>
  </si>
  <si>
    <t>那龙镇合计</t>
  </si>
  <si>
    <t>雅韶镇</t>
  </si>
  <si>
    <t>雅韶镇镇村人居环境整治管护项目</t>
  </si>
  <si>
    <t>加强镇区、农村的道路、三线、池塘、水沟、河流、抽水站以及河道清淤疏浚、海边垃圾清理、六乱整治等环境整治及日常维护；对公厕、污水处理池、绿美公园建设及其它公共服务的配套设施进行管护运营，开展绿化美化行动、外立面改造、围墙压顶等。</t>
  </si>
  <si>
    <t>阳东区雅白线阳东段及笏朝村绿化提升工程</t>
  </si>
  <si>
    <t>对雅白线阳东段进行环境提升，种植秋枫木和火焰木共546棵（雅白线种植470棵秋枫，笏朝村种植76棵火焰木），并做好支撑和后期养护</t>
  </si>
  <si>
    <t>阳东区北北路（雅白线至陈家菜馆段）道路植树工程</t>
  </si>
  <si>
    <t>对北北路进行环境提升，回填路基土方，种植火焰木约401棵，并做好支撑和后期养护</t>
  </si>
  <si>
    <t>阳东区雅韶镇平岚村委会朝良村人居环境整治补短板建设项目</t>
  </si>
  <si>
    <t>村内开展人居环境“六乱”整治、硬底化、排污管网、砖石砌墙、树池花池、绿化美化、鸡舍等。</t>
  </si>
  <si>
    <t>雅韶镇八一村委会整村人居环境提升项目</t>
  </si>
  <si>
    <t>完善八一村委会排污管网和硬底化建设、搭建鸡舍、鱼塘挡土墙、绿化建设、生态小公园、砖石墙、绿美休闲道路、路灯、花基、垃圾收集点、树池、外立面、路灯、停车场、危破房整治等。</t>
  </si>
  <si>
    <t>行政村滚动培育</t>
  </si>
  <si>
    <t>雅韶镇八二村委会整村人居环境提升项目</t>
  </si>
  <si>
    <t>完善八二村委会排污管网和硬底化建设、搭建鸡舍、鱼塘挡土墙、绿化建设、生态小公园、砖石墙、绿美休闲道路、路灯、花基、垃圾收集点、树池、外立面、路灯、停车场、危破房整治等。</t>
  </si>
  <si>
    <t>雅韶镇雅韶市场升级提质改造和江台公路整治项目</t>
  </si>
  <si>
    <t>雅韶镇市场升级提质改造二期建设钢结构主体工程、活禽挡位、不锈钢摊位、生蚝挡位、市场钢结构内水电及装饰安装；市场周边摊挡雨篷搭建及摊位台制作，宣传广告牌制作、商铺盖顶封边、主街道路灯柱拆除及修复、市场停车场建设、加油站停车场建设、路口围蔽等</t>
  </si>
  <si>
    <t>雅韶镇合计</t>
  </si>
  <si>
    <t>大沟镇</t>
  </si>
  <si>
    <t>大沟镇镇村公共设施管护项目</t>
  </si>
  <si>
    <t>镇村水库、水闸、生计渔船、公厕、路灯、污水处理设施和污水管网、人工湿地及尾水治理项目等公共设施运维管护及奖补，镇村道路、乡道维修管护，河道清漂保洁、水浮莲清理和海边垃圾清理，河道、水利清淤，开展镇村“三清理三拆除三整治”工作及古树保护、绿美小公园建设，绿化设施管护等</t>
  </si>
  <si>
    <t>大沟镇镇村人居环境整治项目</t>
  </si>
  <si>
    <t>重点拆除农村破旧泥砖房，乱搭乱建，清除房前屋后和村巷道杂草杂物、积存垃圾，建设农村生活污水管网及巷道硬底化，开展农房风貌提升，绿美建设，基础设施补短板，提升公共服务，大力发展产业项目等。</t>
  </si>
  <si>
    <t>阳东区大沟镇海头村委会人居环境整治项目</t>
  </si>
  <si>
    <t>开展“三清理三拆除三整治”村庄卫生整洁。依法拆除农村破旧泥砖房，乱搭乱建；清理房前屋后和村巷道杂草杂物、积存垃圾，以及沟渠池塘溪河淤泥、漂浮物和障碍物等。</t>
  </si>
  <si>
    <t>阳东区大沟镇海头村委会基础设施补短板项目</t>
  </si>
  <si>
    <t>1、巷道和村场硬底化、加装太阳能路灯；
2、建设小微停车场；
3、修补加固及新建安全护栏，砌砖矮景墙；
4、村入口标志牌；
5、建设垃圾遮雨棚；
6、农村生活污水治理补短板等。</t>
  </si>
  <si>
    <t>阳东区大沟镇海头村委新屋村文化公园公共服务项目</t>
  </si>
  <si>
    <t>建设小微停车场、改造外立面及整治周边环境，连片打造海头村委会新屋村绿美休闲公园。</t>
  </si>
  <si>
    <t>大沟镇合计</t>
  </si>
  <si>
    <t>新洲镇</t>
  </si>
  <si>
    <t>新洲镇镇村人居环境整治管护项目</t>
  </si>
  <si>
    <t>用于镇村开展日常保洁工作，人居环境整治管护及考评奖励，公共设施修复与管护，自来水管网、水渠陂头、电灌站、排灌渠、水库等维修管护，镇村污水处理设施日常运行维护、生态环境整治及河道“五清四乱”治理</t>
  </si>
  <si>
    <t>新洲镇合计</t>
  </si>
  <si>
    <t>东平镇</t>
  </si>
  <si>
    <t>阳东区东平镇农村保洁及公共设施管护项目</t>
  </si>
  <si>
    <t>用于村级卫生保洁及公共设施管护等</t>
  </si>
  <si>
    <t>东平镇镇村人居环境整治项目</t>
  </si>
  <si>
    <t>用于东平镇镇村“三清三拆三整治”等人居环境整治等</t>
  </si>
  <si>
    <t>东平镇应急指挥中心升级改造项目</t>
  </si>
  <si>
    <t>升级改造东平镇应急指挥中心等</t>
  </si>
  <si>
    <t>东平镇合计</t>
  </si>
  <si>
    <t>塘坪镇</t>
  </si>
  <si>
    <t>塘坪镇镇、村人居环境整治、公共设施长效管护及提升项目</t>
  </si>
  <si>
    <t>1、完善农村人居环境整治基础设施；
2、拆除农村破旧泥砖房、乱搭乱建，清除房前屋后和村巷道杂草杂物、积存垃圾，健全生活垃圾收运处置体系；
3、确保污水、垃圾、公厕等基础设施管护，巩固人居环境整治成果，提升典型村村容村貌；
4、确保镇、村人居环境整治、三清理三拆除三整治、公共设施长效管护、污水处理设施运维管护及提升镇域公共服务处理能力；
5、镇、村三线整治，改善村庄公共环境，风貌管控及提升等。</t>
  </si>
  <si>
    <t>塘坪镇广湛高铁沿线轻飘浮物隐患整治项目</t>
  </si>
  <si>
    <t>对广湛高铁塘坪段彩钢瓦房、防尘网、铁皮围挡等轻漂浮物隐患点进行排查整治。</t>
  </si>
  <si>
    <t>塘坪镇合计</t>
  </si>
  <si>
    <t>大八镇</t>
  </si>
  <si>
    <t>大八镇人居环境整治项目</t>
  </si>
  <si>
    <t>大八镇人居环境整治项目，开展镇、村“三个三”工作，完善绿美小公园、禽畜圈养和后期管护，圩镇整治和后期管护；镇村公共设施修复与管护，一河两岸设施管护、河道清漂、生态环境整治及圩镇日常卫生保洁及垃圾转运等工作。</t>
  </si>
  <si>
    <t>大八镇广湛高铁沿线安全隐患整治项目</t>
  </si>
  <si>
    <t>为配合广湛高铁开通运营，对我镇高铁沿线环境安全隐患整治。对辖区内沿线区域存在轻飘浮物、硬漂浮物、树木侵限等隐患处进行清理整治。</t>
  </si>
  <si>
    <t>大八镇应急指挥中心升级改造项目</t>
  </si>
  <si>
    <t>对照“12345”应急管理模式，对应急指挥中心的应急指挥大厅、值班室、档案室、会议室等区域及配套软硬件系统设备进行升级改造，打造信息化、智能化应急指挥平台。</t>
  </si>
  <si>
    <t>大八镇合计</t>
  </si>
  <si>
    <t>红丰镇</t>
  </si>
  <si>
    <t>红丰镇人居环境整提升项目</t>
  </si>
  <si>
    <t>镇、村“三个三”工作，绿美小公园、禽畜圈养和后期管护，圩镇整治和后期管护；镇村公共设施修复与管护，一河两岸设施管护、河道清漂、生态环境整治等工作</t>
  </si>
  <si>
    <t>广湛高铁（红丰段）路沿线安全隐患整治项目</t>
  </si>
  <si>
    <t>广湛高铁红丰段彩钢瓦房、防尘网、铁皮围挡等轻漂浮物隐患点进行排查整治</t>
  </si>
  <si>
    <t>红丰镇合计</t>
  </si>
  <si>
    <t>区农业农村局</t>
  </si>
  <si>
    <t>扶持壮大村集体项目资金</t>
  </si>
  <si>
    <t>扶持壮大村集体项目，按要求每条村扶持50万元，其中上级配套30万，地方自筹20万元。目前2025年共9条村需配套180万元，本次安排解决2025年需配套部分180万元。</t>
  </si>
  <si>
    <t>第三次全国土壤普查工作资金</t>
  </si>
  <si>
    <t>开展成果编制，土壤表层点位调查采样和成果编制、壤表层点位和剖面点位的样品制备、土壤表层点位和剖面点位的样品检测分析等</t>
  </si>
  <si>
    <t>区农业农村局合计</t>
  </si>
  <si>
    <t>区水务局</t>
  </si>
  <si>
    <t>阳东区水库防汛物料费</t>
  </si>
  <si>
    <t>大中小型水库防汛物料</t>
  </si>
  <si>
    <t>阳江市X波段相控阵雷达建设运行维护项目</t>
  </si>
  <si>
    <t>合山温泉X波段相控阵雷达建设2年和进行维护1年。</t>
  </si>
  <si>
    <t>区水务局合计</t>
  </si>
  <si>
    <t>全区合计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</si>
</sst>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4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b/>
      <sz val="24"/>
      <name val="宋体"/>
      <charset val="134"/>
    </font>
    <font>
      <sz val="16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b/>
      <sz val="14"/>
      <color theme="1"/>
      <name val="宋体"/>
      <charset val="134"/>
    </font>
    <font>
      <b/>
      <sz val="14"/>
      <color rgb="FF000000"/>
      <name val="宋体"/>
      <charset val="134"/>
    </font>
    <font>
      <sz val="14"/>
      <color indexed="8"/>
      <name val="宋体"/>
      <charset val="134"/>
    </font>
    <font>
      <sz val="14"/>
      <name val="宋体"/>
      <charset val="134"/>
    </font>
    <font>
      <sz val="14"/>
      <color theme="1"/>
      <name val="宋体"/>
      <charset val="204"/>
    </font>
    <font>
      <sz val="14"/>
      <name val="宋体"/>
      <charset val="204"/>
    </font>
    <font>
      <b/>
      <sz val="14"/>
      <color indexed="8"/>
      <name val="宋体"/>
      <charset val="134"/>
    </font>
    <font>
      <sz val="14"/>
      <color rgb="FF000000"/>
      <name val="宋体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3" fillId="4" borderId="1" xfId="0" applyNumberFormat="1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7"/>
  <sheetViews>
    <sheetView tabSelected="1" zoomScale="80" zoomScaleNormal="80" workbookViewId="0">
      <selection activeCell="A2" sqref="A2:J2"/>
    </sheetView>
  </sheetViews>
  <sheetFormatPr defaultColWidth="8.88888888888889" defaultRowHeight="14.4"/>
  <cols>
    <col min="1" max="1" width="7.83333333333333" customWidth="1"/>
    <col min="2" max="2" width="14.5833333333333" customWidth="1"/>
    <col min="3" max="3" width="18.3796296296296" customWidth="1"/>
    <col min="4" max="4" width="38.5" customWidth="1"/>
    <col min="5" max="6" width="15.9351851851852" customWidth="1"/>
    <col min="7" max="7" width="73.5" customWidth="1"/>
    <col min="8" max="8" width="20.9351851851852" style="4" customWidth="1"/>
    <col min="9" max="9" width="18.6388888888889" customWidth="1"/>
    <col min="10" max="10" width="11.5277777777778" customWidth="1"/>
  </cols>
  <sheetData>
    <row r="1" s="1" customFormat="1" ht="31" customHeight="1" spans="1:1">
      <c r="A1" s="1" t="s">
        <v>0</v>
      </c>
    </row>
    <row r="2" ht="30.6" spans="1:10">
      <c r="A2" s="5" t="s">
        <v>1</v>
      </c>
      <c r="B2" s="5"/>
      <c r="C2" s="5"/>
      <c r="D2" s="5"/>
      <c r="E2" s="5"/>
      <c r="F2" s="5"/>
      <c r="G2" s="6"/>
      <c r="H2" s="7"/>
      <c r="I2" s="6"/>
      <c r="J2" s="5"/>
    </row>
    <row r="3" ht="20.4" spans="1:10">
      <c r="A3" s="8" t="s">
        <v>2</v>
      </c>
      <c r="B3" s="8"/>
      <c r="C3" s="8"/>
      <c r="D3" s="8"/>
      <c r="E3" s="8"/>
      <c r="F3" s="8"/>
      <c r="G3" s="8"/>
      <c r="H3" s="9"/>
      <c r="I3" s="8"/>
      <c r="J3" s="42"/>
    </row>
    <row r="4" ht="34.8" spans="1:10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1" t="s">
        <v>10</v>
      </c>
      <c r="I4" s="10" t="s">
        <v>11</v>
      </c>
      <c r="J4" s="10" t="s">
        <v>12</v>
      </c>
    </row>
    <row r="5" customFormat="1" ht="60" customHeight="1" spans="1:10">
      <c r="A5" s="12">
        <v>1</v>
      </c>
      <c r="B5" s="12" t="s">
        <v>13</v>
      </c>
      <c r="C5" s="12" t="s">
        <v>14</v>
      </c>
      <c r="D5" s="12" t="s">
        <v>15</v>
      </c>
      <c r="E5" s="13">
        <v>240</v>
      </c>
      <c r="F5" s="13">
        <v>100</v>
      </c>
      <c r="G5" s="14" t="s">
        <v>16</v>
      </c>
      <c r="H5" s="15">
        <v>100</v>
      </c>
      <c r="I5" s="13" t="s">
        <v>17</v>
      </c>
      <c r="J5" s="12"/>
    </row>
    <row r="6" s="2" customFormat="1" ht="41" customHeight="1" spans="1:10">
      <c r="A6" s="12">
        <v>2</v>
      </c>
      <c r="B6" s="12" t="s">
        <v>13</v>
      </c>
      <c r="C6" s="12" t="s">
        <v>18</v>
      </c>
      <c r="D6" s="12" t="s">
        <v>19</v>
      </c>
      <c r="E6" s="12">
        <v>150</v>
      </c>
      <c r="F6" s="16">
        <v>0</v>
      </c>
      <c r="G6" s="14" t="s">
        <v>20</v>
      </c>
      <c r="H6" s="16">
        <v>140</v>
      </c>
      <c r="I6" s="16"/>
      <c r="J6" s="12"/>
    </row>
    <row r="7" ht="17.4" spans="1:10">
      <c r="A7" s="17" t="s">
        <v>21</v>
      </c>
      <c r="B7" s="17"/>
      <c r="C7" s="17"/>
      <c r="D7" s="17"/>
      <c r="E7" s="18">
        <f t="shared" ref="E7:H7" si="0">SUM(E5:E6)</f>
        <v>390</v>
      </c>
      <c r="F7" s="18">
        <f t="shared" si="0"/>
        <v>100</v>
      </c>
      <c r="G7" s="19"/>
      <c r="H7" s="18">
        <f t="shared" si="0"/>
        <v>240</v>
      </c>
      <c r="I7" s="18"/>
      <c r="J7" s="17"/>
    </row>
    <row r="8" customFormat="1" ht="107" customHeight="1" spans="1:10">
      <c r="A8" s="12">
        <v>1</v>
      </c>
      <c r="B8" s="20" t="s">
        <v>22</v>
      </c>
      <c r="C8" s="12" t="s">
        <v>14</v>
      </c>
      <c r="D8" s="12" t="s">
        <v>23</v>
      </c>
      <c r="E8" s="12">
        <v>380</v>
      </c>
      <c r="F8" s="13">
        <v>100</v>
      </c>
      <c r="G8" s="21" t="s">
        <v>24</v>
      </c>
      <c r="H8" s="22">
        <v>100</v>
      </c>
      <c r="I8" s="13" t="s">
        <v>17</v>
      </c>
      <c r="J8" s="12"/>
    </row>
    <row r="9" s="2" customFormat="1" ht="34.8" spans="1:10">
      <c r="A9" s="12">
        <v>2</v>
      </c>
      <c r="B9" s="12" t="s">
        <v>22</v>
      </c>
      <c r="C9" s="12" t="s">
        <v>18</v>
      </c>
      <c r="D9" s="12" t="s">
        <v>25</v>
      </c>
      <c r="E9" s="12">
        <v>395</v>
      </c>
      <c r="F9" s="12">
        <v>0</v>
      </c>
      <c r="G9" s="21" t="s">
        <v>26</v>
      </c>
      <c r="H9" s="12">
        <v>129.81</v>
      </c>
      <c r="I9" s="12"/>
      <c r="J9" s="12"/>
    </row>
    <row r="10" ht="17.4" spans="1:10">
      <c r="A10" s="17" t="s">
        <v>27</v>
      </c>
      <c r="B10" s="17"/>
      <c r="C10" s="17"/>
      <c r="D10" s="17"/>
      <c r="E10" s="17">
        <f t="shared" ref="E10:H10" si="1">SUM(E8:E9)</f>
        <v>775</v>
      </c>
      <c r="F10" s="17">
        <f t="shared" si="1"/>
        <v>100</v>
      </c>
      <c r="G10" s="19"/>
      <c r="H10" s="17">
        <f t="shared" si="1"/>
        <v>229.81</v>
      </c>
      <c r="I10" s="17"/>
      <c r="J10" s="17"/>
    </row>
    <row r="11" customFormat="1" ht="42" customHeight="1" spans="1:10">
      <c r="A11" s="12">
        <v>1</v>
      </c>
      <c r="B11" s="23" t="s">
        <v>28</v>
      </c>
      <c r="C11" s="23" t="s">
        <v>14</v>
      </c>
      <c r="D11" s="23" t="s">
        <v>29</v>
      </c>
      <c r="E11" s="23">
        <v>390</v>
      </c>
      <c r="F11" s="13">
        <v>100</v>
      </c>
      <c r="G11" s="24" t="s">
        <v>30</v>
      </c>
      <c r="H11" s="25">
        <v>100</v>
      </c>
      <c r="I11" s="13" t="s">
        <v>17</v>
      </c>
      <c r="J11" s="23"/>
    </row>
    <row r="12" s="2" customFormat="1" ht="41" customHeight="1" spans="1:10">
      <c r="A12" s="12">
        <v>2</v>
      </c>
      <c r="B12" s="12" t="s">
        <v>28</v>
      </c>
      <c r="C12" s="12" t="s">
        <v>31</v>
      </c>
      <c r="D12" s="12" t="s">
        <v>32</v>
      </c>
      <c r="E12" s="12">
        <v>20</v>
      </c>
      <c r="F12" s="12">
        <v>0</v>
      </c>
      <c r="G12" s="14" t="s">
        <v>33</v>
      </c>
      <c r="H12" s="12">
        <v>20</v>
      </c>
      <c r="I12" s="12"/>
      <c r="J12" s="12"/>
    </row>
    <row r="13" s="2" customFormat="1" ht="43" customHeight="1" spans="1:10">
      <c r="A13" s="12">
        <v>3</v>
      </c>
      <c r="B13" s="12" t="s">
        <v>28</v>
      </c>
      <c r="C13" s="12" t="s">
        <v>18</v>
      </c>
      <c r="D13" s="23" t="s">
        <v>34</v>
      </c>
      <c r="E13" s="23">
        <v>20</v>
      </c>
      <c r="F13" s="12">
        <v>0</v>
      </c>
      <c r="G13" s="24" t="s">
        <v>35</v>
      </c>
      <c r="H13" s="12">
        <v>20</v>
      </c>
      <c r="I13" s="12"/>
      <c r="J13" s="12"/>
    </row>
    <row r="14" ht="17.4" spans="1:10">
      <c r="A14" s="17" t="s">
        <v>36</v>
      </c>
      <c r="B14" s="17"/>
      <c r="C14" s="17"/>
      <c r="D14" s="17"/>
      <c r="E14" s="17">
        <f t="shared" ref="E14:H14" si="2">SUM(E11:E13)</f>
        <v>430</v>
      </c>
      <c r="F14" s="17">
        <f t="shared" si="2"/>
        <v>100</v>
      </c>
      <c r="G14" s="26"/>
      <c r="H14" s="17">
        <f t="shared" si="2"/>
        <v>140</v>
      </c>
      <c r="I14" s="17"/>
      <c r="J14" s="17"/>
    </row>
    <row r="15" ht="45" customHeight="1" spans="1:10">
      <c r="A15" s="12">
        <v>1</v>
      </c>
      <c r="B15" s="13" t="s">
        <v>37</v>
      </c>
      <c r="C15" s="13" t="s">
        <v>14</v>
      </c>
      <c r="D15" s="13" t="s">
        <v>38</v>
      </c>
      <c r="E15" s="13">
        <v>200</v>
      </c>
      <c r="F15" s="13">
        <v>100</v>
      </c>
      <c r="G15" s="21" t="s">
        <v>39</v>
      </c>
      <c r="H15" s="15">
        <v>100</v>
      </c>
      <c r="I15" s="13" t="s">
        <v>17</v>
      </c>
      <c r="J15" s="12"/>
    </row>
    <row r="16" customFormat="1" ht="25" customHeight="1" spans="1:10">
      <c r="A16" s="12">
        <v>2</v>
      </c>
      <c r="B16" s="13" t="s">
        <v>37</v>
      </c>
      <c r="C16" s="13" t="s">
        <v>14</v>
      </c>
      <c r="D16" s="13" t="s">
        <v>40</v>
      </c>
      <c r="E16" s="13">
        <v>80</v>
      </c>
      <c r="F16" s="13"/>
      <c r="G16" s="21" t="s">
        <v>41</v>
      </c>
      <c r="H16" s="15"/>
      <c r="I16" s="13"/>
      <c r="J16" s="12"/>
    </row>
    <row r="17" s="2" customFormat="1" ht="44" customHeight="1" spans="1:10">
      <c r="A17" s="12">
        <v>3</v>
      </c>
      <c r="B17" s="13" t="s">
        <v>37</v>
      </c>
      <c r="C17" s="12" t="s">
        <v>18</v>
      </c>
      <c r="D17" s="13" t="s">
        <v>42</v>
      </c>
      <c r="E17" s="13">
        <v>35</v>
      </c>
      <c r="F17" s="12">
        <v>0</v>
      </c>
      <c r="G17" s="21" t="s">
        <v>43</v>
      </c>
      <c r="H17" s="12">
        <v>35</v>
      </c>
      <c r="I17" s="12"/>
      <c r="J17" s="12"/>
    </row>
    <row r="18" s="2" customFormat="1" ht="43" customHeight="1" spans="1:10">
      <c r="A18" s="12">
        <v>4</v>
      </c>
      <c r="B18" s="13" t="s">
        <v>37</v>
      </c>
      <c r="C18" s="12" t="s">
        <v>18</v>
      </c>
      <c r="D18" s="13" t="s">
        <v>44</v>
      </c>
      <c r="E18" s="13">
        <v>65</v>
      </c>
      <c r="F18" s="12">
        <v>0</v>
      </c>
      <c r="G18" s="21" t="s">
        <v>45</v>
      </c>
      <c r="H18" s="12">
        <v>65</v>
      </c>
      <c r="I18" s="12"/>
      <c r="J18" s="12"/>
    </row>
    <row r="19" s="2" customFormat="1" ht="204" customHeight="1" spans="1:10">
      <c r="A19" s="12">
        <v>5</v>
      </c>
      <c r="B19" s="13" t="s">
        <v>37</v>
      </c>
      <c r="C19" s="13" t="s">
        <v>46</v>
      </c>
      <c r="D19" s="13" t="s">
        <v>47</v>
      </c>
      <c r="E19" s="13">
        <v>1000</v>
      </c>
      <c r="F19" s="12">
        <v>0</v>
      </c>
      <c r="G19" s="21" t="s">
        <v>48</v>
      </c>
      <c r="H19" s="12">
        <v>300</v>
      </c>
      <c r="I19" s="12"/>
      <c r="J19" s="12"/>
    </row>
    <row r="20" ht="17.4" spans="1:10">
      <c r="A20" s="17" t="s">
        <v>49</v>
      </c>
      <c r="B20" s="17"/>
      <c r="C20" s="17"/>
      <c r="D20" s="17"/>
      <c r="E20" s="17">
        <f t="shared" ref="E20:H20" si="3">SUM(E15:E19)</f>
        <v>1380</v>
      </c>
      <c r="F20" s="17">
        <f t="shared" si="3"/>
        <v>100</v>
      </c>
      <c r="G20" s="19"/>
      <c r="H20" s="17">
        <f t="shared" si="3"/>
        <v>500</v>
      </c>
      <c r="I20" s="17"/>
      <c r="J20" s="17"/>
    </row>
    <row r="21" customFormat="1" ht="110" customHeight="1" spans="1:10">
      <c r="A21" s="12">
        <v>1</v>
      </c>
      <c r="B21" s="27" t="s">
        <v>50</v>
      </c>
      <c r="C21" s="27" t="s">
        <v>14</v>
      </c>
      <c r="D21" s="27" t="s">
        <v>51</v>
      </c>
      <c r="E21" s="27">
        <v>300</v>
      </c>
      <c r="F21" s="13">
        <v>100</v>
      </c>
      <c r="G21" s="28" t="s">
        <v>52</v>
      </c>
      <c r="H21" s="29">
        <v>100</v>
      </c>
      <c r="I21" s="27" t="s">
        <v>17</v>
      </c>
      <c r="J21" s="12"/>
    </row>
    <row r="22" s="2" customFormat="1" ht="81" customHeight="1" spans="1:10">
      <c r="A22" s="12">
        <v>2</v>
      </c>
      <c r="B22" s="27" t="s">
        <v>50</v>
      </c>
      <c r="C22" s="30" t="s">
        <v>31</v>
      </c>
      <c r="D22" s="30" t="s">
        <v>53</v>
      </c>
      <c r="E22" s="30">
        <v>194.8</v>
      </c>
      <c r="F22" s="13">
        <v>0</v>
      </c>
      <c r="G22" s="31" t="s">
        <v>54</v>
      </c>
      <c r="H22" s="27">
        <v>100</v>
      </c>
      <c r="I22" s="27"/>
      <c r="J22" s="12"/>
    </row>
    <row r="23" s="2" customFormat="1" ht="56" customHeight="1" spans="1:10">
      <c r="A23" s="12">
        <v>3</v>
      </c>
      <c r="B23" s="30" t="s">
        <v>50</v>
      </c>
      <c r="C23" s="30" t="s">
        <v>31</v>
      </c>
      <c r="D23" s="30" t="s">
        <v>55</v>
      </c>
      <c r="E23" s="12">
        <v>67.5</v>
      </c>
      <c r="F23" s="12">
        <v>0</v>
      </c>
      <c r="G23" s="31" t="s">
        <v>56</v>
      </c>
      <c r="H23" s="12">
        <v>30</v>
      </c>
      <c r="I23" s="12"/>
      <c r="J23" s="12"/>
    </row>
    <row r="24" s="2" customFormat="1" ht="64" customHeight="1" spans="1:10">
      <c r="A24" s="12">
        <v>4</v>
      </c>
      <c r="B24" s="30" t="s">
        <v>50</v>
      </c>
      <c r="C24" s="30" t="s">
        <v>18</v>
      </c>
      <c r="D24" s="30" t="s">
        <v>57</v>
      </c>
      <c r="E24" s="30">
        <v>100</v>
      </c>
      <c r="F24" s="12">
        <v>0</v>
      </c>
      <c r="G24" s="31" t="s">
        <v>58</v>
      </c>
      <c r="H24" s="12">
        <v>100</v>
      </c>
      <c r="I24" s="12"/>
      <c r="J24" s="12"/>
    </row>
    <row r="25" s="2" customFormat="1" ht="93" customHeight="1" spans="1:10">
      <c r="A25" s="12">
        <v>5</v>
      </c>
      <c r="B25" s="27" t="s">
        <v>50</v>
      </c>
      <c r="C25" s="27" t="s">
        <v>18</v>
      </c>
      <c r="D25" s="30" t="s">
        <v>59</v>
      </c>
      <c r="E25" s="30">
        <v>200</v>
      </c>
      <c r="F25" s="12">
        <v>0</v>
      </c>
      <c r="G25" s="31" t="s">
        <v>60</v>
      </c>
      <c r="H25" s="12">
        <v>80</v>
      </c>
      <c r="I25" s="12" t="s">
        <v>61</v>
      </c>
      <c r="J25" s="12"/>
    </row>
    <row r="26" s="2" customFormat="1" ht="93" customHeight="1" spans="1:10">
      <c r="A26" s="12">
        <v>6</v>
      </c>
      <c r="B26" s="27" t="s">
        <v>50</v>
      </c>
      <c r="C26" s="27" t="s">
        <v>18</v>
      </c>
      <c r="D26" s="30" t="s">
        <v>62</v>
      </c>
      <c r="E26" s="30">
        <v>200</v>
      </c>
      <c r="F26" s="12">
        <v>0</v>
      </c>
      <c r="G26" s="31" t="s">
        <v>63</v>
      </c>
      <c r="H26" s="12">
        <v>80</v>
      </c>
      <c r="I26" s="12" t="s">
        <v>61</v>
      </c>
      <c r="J26" s="12"/>
    </row>
    <row r="27" s="2" customFormat="1" ht="105" customHeight="1" spans="1:10">
      <c r="A27" s="12">
        <v>7</v>
      </c>
      <c r="B27" s="30" t="s">
        <v>50</v>
      </c>
      <c r="C27" s="30" t="s">
        <v>18</v>
      </c>
      <c r="D27" s="30" t="s">
        <v>64</v>
      </c>
      <c r="E27" s="30">
        <v>240</v>
      </c>
      <c r="F27" s="12">
        <v>0</v>
      </c>
      <c r="G27" s="31" t="s">
        <v>65</v>
      </c>
      <c r="H27" s="12">
        <v>120</v>
      </c>
      <c r="I27" s="12"/>
      <c r="J27" s="12"/>
    </row>
    <row r="28" ht="17.4" spans="1:10">
      <c r="A28" s="17" t="s">
        <v>66</v>
      </c>
      <c r="B28" s="17"/>
      <c r="C28" s="17"/>
      <c r="D28" s="17"/>
      <c r="E28" s="17">
        <f t="shared" ref="E28:H28" si="4">SUM(E21:E27)</f>
        <v>1302.3</v>
      </c>
      <c r="F28" s="17">
        <f t="shared" si="4"/>
        <v>100</v>
      </c>
      <c r="G28" s="19"/>
      <c r="H28" s="17">
        <f t="shared" si="4"/>
        <v>610</v>
      </c>
      <c r="I28" s="17"/>
      <c r="J28" s="17"/>
    </row>
    <row r="29" ht="118" customHeight="1" spans="1:10">
      <c r="A29" s="12">
        <v>1</v>
      </c>
      <c r="B29" s="27" t="s">
        <v>67</v>
      </c>
      <c r="C29" s="27" t="s">
        <v>14</v>
      </c>
      <c r="D29" s="27" t="s">
        <v>68</v>
      </c>
      <c r="E29" s="27">
        <v>130</v>
      </c>
      <c r="F29" s="27">
        <v>100</v>
      </c>
      <c r="G29" s="28" t="s">
        <v>69</v>
      </c>
      <c r="H29" s="29">
        <v>100</v>
      </c>
      <c r="I29" s="27" t="s">
        <v>17</v>
      </c>
      <c r="J29" s="12"/>
    </row>
    <row r="30" customFormat="1" ht="92" customHeight="1" spans="1:10">
      <c r="A30" s="12">
        <v>2</v>
      </c>
      <c r="B30" s="27" t="s">
        <v>67</v>
      </c>
      <c r="C30" s="27" t="s">
        <v>14</v>
      </c>
      <c r="D30" s="27" t="s">
        <v>70</v>
      </c>
      <c r="E30" s="27">
        <v>250</v>
      </c>
      <c r="F30" s="27"/>
      <c r="G30" s="28" t="s">
        <v>71</v>
      </c>
      <c r="H30" s="29"/>
      <c r="I30" s="27"/>
      <c r="J30" s="12"/>
    </row>
    <row r="31" s="3" customFormat="1" ht="63" customHeight="1" spans="1:10">
      <c r="A31" s="12">
        <v>3</v>
      </c>
      <c r="B31" s="27" t="s">
        <v>67</v>
      </c>
      <c r="C31" s="12" t="s">
        <v>18</v>
      </c>
      <c r="D31" s="27" t="s">
        <v>72</v>
      </c>
      <c r="E31" s="13">
        <v>100</v>
      </c>
      <c r="F31" s="27">
        <v>0</v>
      </c>
      <c r="G31" s="28" t="s">
        <v>73</v>
      </c>
      <c r="H31" s="27">
        <v>80</v>
      </c>
      <c r="I31" s="27" t="s">
        <v>61</v>
      </c>
      <c r="J31" s="12"/>
    </row>
    <row r="32" s="3" customFormat="1" ht="119" customHeight="1" spans="1:10">
      <c r="A32" s="12">
        <v>4</v>
      </c>
      <c r="B32" s="27" t="s">
        <v>67</v>
      </c>
      <c r="C32" s="12" t="s">
        <v>18</v>
      </c>
      <c r="D32" s="27" t="s">
        <v>74</v>
      </c>
      <c r="E32" s="13">
        <v>150</v>
      </c>
      <c r="F32" s="27">
        <v>0</v>
      </c>
      <c r="G32" s="28" t="s">
        <v>75</v>
      </c>
      <c r="H32" s="27"/>
      <c r="I32" s="27"/>
      <c r="J32" s="12"/>
    </row>
    <row r="33" s="3" customFormat="1" ht="48" customHeight="1" spans="1:10">
      <c r="A33" s="12">
        <v>5</v>
      </c>
      <c r="B33" s="27" t="s">
        <v>67</v>
      </c>
      <c r="C33" s="12" t="s">
        <v>31</v>
      </c>
      <c r="D33" s="27" t="s">
        <v>76</v>
      </c>
      <c r="E33" s="13">
        <v>150</v>
      </c>
      <c r="F33" s="27">
        <v>0</v>
      </c>
      <c r="G33" s="28" t="s">
        <v>77</v>
      </c>
      <c r="H33" s="27"/>
      <c r="I33" s="27"/>
      <c r="J33" s="12"/>
    </row>
    <row r="34" ht="17.4" spans="1:10">
      <c r="A34" s="17" t="s">
        <v>78</v>
      </c>
      <c r="B34" s="17"/>
      <c r="C34" s="17"/>
      <c r="D34" s="17"/>
      <c r="E34" s="17">
        <f t="shared" ref="E34:H34" si="5">SUM(E29:E33)</f>
        <v>780</v>
      </c>
      <c r="F34" s="17">
        <f t="shared" si="5"/>
        <v>100</v>
      </c>
      <c r="G34" s="19"/>
      <c r="H34" s="17">
        <f t="shared" si="5"/>
        <v>180</v>
      </c>
      <c r="I34" s="17"/>
      <c r="J34" s="17"/>
    </row>
    <row r="35" ht="78" customHeight="1" spans="1:10">
      <c r="A35" s="12">
        <v>1</v>
      </c>
      <c r="B35" s="12" t="s">
        <v>79</v>
      </c>
      <c r="C35" s="12" t="s">
        <v>14</v>
      </c>
      <c r="D35" s="12" t="s">
        <v>80</v>
      </c>
      <c r="E35" s="12">
        <v>200</v>
      </c>
      <c r="F35" s="13">
        <v>100</v>
      </c>
      <c r="G35" s="14" t="s">
        <v>81</v>
      </c>
      <c r="H35" s="32">
        <v>100</v>
      </c>
      <c r="I35" s="43" t="s">
        <v>17</v>
      </c>
      <c r="J35" s="12"/>
    </row>
    <row r="36" ht="17.4" spans="1:10">
      <c r="A36" s="17" t="s">
        <v>82</v>
      </c>
      <c r="B36" s="17"/>
      <c r="C36" s="17"/>
      <c r="D36" s="17"/>
      <c r="E36" s="17">
        <f t="shared" ref="E36:H36" si="6">SUM(E35:E35)</f>
        <v>200</v>
      </c>
      <c r="F36" s="17">
        <f t="shared" si="6"/>
        <v>100</v>
      </c>
      <c r="G36" s="19"/>
      <c r="H36" s="17">
        <f t="shared" si="6"/>
        <v>100</v>
      </c>
      <c r="I36" s="17"/>
      <c r="J36" s="17"/>
    </row>
    <row r="37" ht="42" customHeight="1" spans="1:10">
      <c r="A37" s="12">
        <v>1</v>
      </c>
      <c r="B37" s="12" t="s">
        <v>83</v>
      </c>
      <c r="C37" s="12" t="s">
        <v>14</v>
      </c>
      <c r="D37" s="12" t="s">
        <v>84</v>
      </c>
      <c r="E37" s="12">
        <v>120</v>
      </c>
      <c r="F37" s="12">
        <v>100</v>
      </c>
      <c r="G37" s="14" t="s">
        <v>85</v>
      </c>
      <c r="H37" s="33">
        <v>100</v>
      </c>
      <c r="I37" s="12" t="s">
        <v>17</v>
      </c>
      <c r="J37" s="12"/>
    </row>
    <row r="38" customFormat="1" ht="27" customHeight="1" spans="1:10">
      <c r="A38" s="12">
        <v>2</v>
      </c>
      <c r="B38" s="12" t="s">
        <v>83</v>
      </c>
      <c r="C38" s="12" t="s">
        <v>14</v>
      </c>
      <c r="D38" s="12" t="s">
        <v>86</v>
      </c>
      <c r="E38" s="12">
        <v>100</v>
      </c>
      <c r="F38" s="12"/>
      <c r="G38" s="14" t="s">
        <v>87</v>
      </c>
      <c r="H38" s="33"/>
      <c r="I38" s="12"/>
      <c r="J38" s="12"/>
    </row>
    <row r="39" s="2" customFormat="1" ht="40" customHeight="1" spans="1:10">
      <c r="A39" s="12">
        <v>3</v>
      </c>
      <c r="B39" s="12" t="s">
        <v>83</v>
      </c>
      <c r="C39" s="12" t="s">
        <v>18</v>
      </c>
      <c r="D39" s="12" t="s">
        <v>88</v>
      </c>
      <c r="E39" s="12">
        <v>50</v>
      </c>
      <c r="F39" s="12">
        <v>0</v>
      </c>
      <c r="G39" s="14" t="s">
        <v>89</v>
      </c>
      <c r="H39" s="12">
        <v>20</v>
      </c>
      <c r="I39" s="12"/>
      <c r="J39" s="12"/>
    </row>
    <row r="40" ht="17.4" spans="1:10">
      <c r="A40" s="17" t="s">
        <v>90</v>
      </c>
      <c r="B40" s="17"/>
      <c r="C40" s="17"/>
      <c r="D40" s="17"/>
      <c r="E40" s="17">
        <f t="shared" ref="E40:H40" si="7">SUM(E37:E39)</f>
        <v>270</v>
      </c>
      <c r="F40" s="17">
        <f t="shared" si="7"/>
        <v>100</v>
      </c>
      <c r="G40" s="19"/>
      <c r="H40" s="17">
        <f t="shared" si="7"/>
        <v>120</v>
      </c>
      <c r="I40" s="17"/>
      <c r="J40" s="17"/>
    </row>
    <row r="41" customFormat="1" ht="171" customHeight="1" spans="1:10">
      <c r="A41" s="16">
        <v>1</v>
      </c>
      <c r="B41" s="12" t="s">
        <v>91</v>
      </c>
      <c r="C41" s="12" t="s">
        <v>14</v>
      </c>
      <c r="D41" s="12" t="s">
        <v>92</v>
      </c>
      <c r="E41" s="12">
        <v>350</v>
      </c>
      <c r="F41" s="13">
        <v>100</v>
      </c>
      <c r="G41" s="14" t="s">
        <v>93</v>
      </c>
      <c r="H41" s="33">
        <v>100</v>
      </c>
      <c r="I41" s="12" t="s">
        <v>17</v>
      </c>
      <c r="J41" s="12"/>
    </row>
    <row r="42" s="2" customFormat="1" ht="47" customHeight="1" spans="1:10">
      <c r="A42" s="12">
        <v>2</v>
      </c>
      <c r="B42" s="12" t="s">
        <v>91</v>
      </c>
      <c r="C42" s="12" t="s">
        <v>31</v>
      </c>
      <c r="D42" s="12" t="s">
        <v>94</v>
      </c>
      <c r="E42" s="12">
        <v>30</v>
      </c>
      <c r="F42" s="34">
        <v>0</v>
      </c>
      <c r="G42" s="14" t="s">
        <v>95</v>
      </c>
      <c r="H42" s="34">
        <v>30</v>
      </c>
      <c r="I42" s="34"/>
      <c r="J42" s="12"/>
    </row>
    <row r="43" ht="17.4" spans="1:10">
      <c r="A43" s="17" t="s">
        <v>96</v>
      </c>
      <c r="B43" s="17"/>
      <c r="C43" s="17"/>
      <c r="D43" s="17"/>
      <c r="E43" s="35">
        <f t="shared" ref="E43:H43" si="8">SUM(E41:E42)</f>
        <v>380</v>
      </c>
      <c r="F43" s="35">
        <f t="shared" si="8"/>
        <v>100</v>
      </c>
      <c r="G43" s="19"/>
      <c r="H43" s="35">
        <f t="shared" si="8"/>
        <v>130</v>
      </c>
      <c r="I43" s="35"/>
      <c r="J43" s="17"/>
    </row>
    <row r="44" customFormat="1" ht="81" customHeight="1" spans="1:10">
      <c r="A44" s="12">
        <v>1</v>
      </c>
      <c r="B44" s="12" t="s">
        <v>97</v>
      </c>
      <c r="C44" s="12" t="s">
        <v>14</v>
      </c>
      <c r="D44" s="12" t="s">
        <v>98</v>
      </c>
      <c r="E44" s="12">
        <v>380</v>
      </c>
      <c r="F44" s="13">
        <v>100</v>
      </c>
      <c r="G44" s="14" t="s">
        <v>99</v>
      </c>
      <c r="H44" s="33">
        <v>100</v>
      </c>
      <c r="I44" s="12" t="s">
        <v>17</v>
      </c>
      <c r="J44" s="12"/>
    </row>
    <row r="45" s="2" customFormat="1" ht="64" customHeight="1" spans="1:10">
      <c r="A45" s="16">
        <v>2</v>
      </c>
      <c r="B45" s="12" t="s">
        <v>97</v>
      </c>
      <c r="C45" s="12" t="s">
        <v>18</v>
      </c>
      <c r="D45" s="12" t="s">
        <v>100</v>
      </c>
      <c r="E45" s="12">
        <v>20</v>
      </c>
      <c r="F45" s="13">
        <v>0</v>
      </c>
      <c r="G45" s="14" t="s">
        <v>101</v>
      </c>
      <c r="H45" s="13">
        <v>20</v>
      </c>
      <c r="I45" s="13"/>
      <c r="J45" s="12"/>
    </row>
    <row r="46" s="2" customFormat="1" ht="66" customHeight="1" spans="1:10">
      <c r="A46" s="16">
        <v>3</v>
      </c>
      <c r="B46" s="12" t="s">
        <v>97</v>
      </c>
      <c r="C46" s="12" t="s">
        <v>18</v>
      </c>
      <c r="D46" s="12" t="s">
        <v>102</v>
      </c>
      <c r="E46" s="12">
        <v>20</v>
      </c>
      <c r="F46" s="13">
        <v>0</v>
      </c>
      <c r="G46" s="14" t="s">
        <v>103</v>
      </c>
      <c r="H46" s="13">
        <v>20</v>
      </c>
      <c r="I46" s="13"/>
      <c r="J46" s="12"/>
    </row>
    <row r="47" ht="17.4" spans="1:10">
      <c r="A47" s="18" t="s">
        <v>104</v>
      </c>
      <c r="B47" s="18"/>
      <c r="C47" s="18"/>
      <c r="D47" s="18"/>
      <c r="E47" s="36">
        <f t="shared" ref="E47:H47" si="9">SUM(E44:E46)</f>
        <v>420</v>
      </c>
      <c r="F47" s="36">
        <f t="shared" si="9"/>
        <v>100</v>
      </c>
      <c r="G47" s="19"/>
      <c r="H47" s="36">
        <f t="shared" si="9"/>
        <v>140</v>
      </c>
      <c r="I47" s="36"/>
      <c r="J47" s="17"/>
    </row>
    <row r="48" customFormat="1" ht="63" customHeight="1" spans="1:10">
      <c r="A48" s="12">
        <v>1</v>
      </c>
      <c r="B48" s="12" t="s">
        <v>105</v>
      </c>
      <c r="C48" s="12" t="s">
        <v>14</v>
      </c>
      <c r="D48" s="12" t="s">
        <v>106</v>
      </c>
      <c r="E48" s="12">
        <v>350</v>
      </c>
      <c r="F48" s="13">
        <v>100</v>
      </c>
      <c r="G48" s="14" t="s">
        <v>107</v>
      </c>
      <c r="H48" s="33">
        <v>100</v>
      </c>
      <c r="I48" s="12" t="s">
        <v>17</v>
      </c>
      <c r="J48" s="12"/>
    </row>
    <row r="49" s="2" customFormat="1" ht="44" customHeight="1" spans="1:10">
      <c r="A49" s="16">
        <v>2</v>
      </c>
      <c r="B49" s="12" t="s">
        <v>105</v>
      </c>
      <c r="C49" s="12" t="s">
        <v>31</v>
      </c>
      <c r="D49" s="12" t="s">
        <v>108</v>
      </c>
      <c r="E49" s="12">
        <v>50</v>
      </c>
      <c r="F49" s="13">
        <v>0</v>
      </c>
      <c r="G49" s="14" t="s">
        <v>109</v>
      </c>
      <c r="H49" s="13">
        <v>20</v>
      </c>
      <c r="I49" s="13"/>
      <c r="J49" s="12"/>
    </row>
    <row r="50" customFormat="1" ht="17.4" spans="1:10">
      <c r="A50" s="18" t="s">
        <v>110</v>
      </c>
      <c r="B50" s="18"/>
      <c r="C50" s="18"/>
      <c r="D50" s="18"/>
      <c r="E50" s="36">
        <f t="shared" ref="E50:H50" si="10">SUM(E48:E49)</f>
        <v>400</v>
      </c>
      <c r="F50" s="36">
        <f t="shared" si="10"/>
        <v>100</v>
      </c>
      <c r="G50" s="19"/>
      <c r="H50" s="36">
        <f t="shared" si="10"/>
        <v>120</v>
      </c>
      <c r="I50" s="36"/>
      <c r="J50" s="17"/>
    </row>
    <row r="51" s="2" customFormat="1" ht="67" customHeight="1" spans="1:10">
      <c r="A51" s="12">
        <v>1</v>
      </c>
      <c r="B51" s="12" t="s">
        <v>111</v>
      </c>
      <c r="C51" s="12" t="s">
        <v>46</v>
      </c>
      <c r="D51" s="12" t="s">
        <v>112</v>
      </c>
      <c r="E51" s="12">
        <v>180</v>
      </c>
      <c r="F51" s="12">
        <v>0</v>
      </c>
      <c r="G51" s="37" t="s">
        <v>113</v>
      </c>
      <c r="H51" s="12">
        <v>180</v>
      </c>
      <c r="I51" s="12"/>
      <c r="J51" s="12"/>
    </row>
    <row r="52" s="2" customFormat="1" ht="62" customHeight="1" spans="1:10">
      <c r="A52" s="12">
        <v>2</v>
      </c>
      <c r="B52" s="12" t="s">
        <v>111</v>
      </c>
      <c r="C52" s="12" t="s">
        <v>31</v>
      </c>
      <c r="D52" s="12" t="s">
        <v>114</v>
      </c>
      <c r="E52" s="12">
        <v>333</v>
      </c>
      <c r="F52" s="12">
        <v>0</v>
      </c>
      <c r="G52" s="37" t="s">
        <v>115</v>
      </c>
      <c r="H52" s="12">
        <v>313</v>
      </c>
      <c r="I52" s="12"/>
      <c r="J52" s="12"/>
    </row>
    <row r="53" customFormat="1" ht="17.4" spans="1:10">
      <c r="A53" s="17" t="s">
        <v>116</v>
      </c>
      <c r="B53" s="17"/>
      <c r="C53" s="17"/>
      <c r="D53" s="17"/>
      <c r="E53" s="17">
        <f t="shared" ref="E53:H53" si="11">SUM(E51:E52)</f>
        <v>513</v>
      </c>
      <c r="F53" s="17">
        <f t="shared" si="11"/>
        <v>0</v>
      </c>
      <c r="G53" s="19"/>
      <c r="H53" s="17">
        <f t="shared" si="11"/>
        <v>493</v>
      </c>
      <c r="I53" s="17"/>
      <c r="J53" s="17"/>
    </row>
    <row r="54" s="2" customFormat="1" ht="29" customHeight="1" spans="1:10">
      <c r="A54" s="12">
        <v>1</v>
      </c>
      <c r="B54" s="38" t="s">
        <v>117</v>
      </c>
      <c r="C54" s="38" t="s">
        <v>31</v>
      </c>
      <c r="D54" s="38" t="s">
        <v>118</v>
      </c>
      <c r="E54" s="27">
        <v>50</v>
      </c>
      <c r="F54" s="12">
        <v>0</v>
      </c>
      <c r="G54" s="39" t="s">
        <v>119</v>
      </c>
      <c r="H54" s="12">
        <v>30</v>
      </c>
      <c r="I54" s="12"/>
      <c r="J54" s="12"/>
    </row>
    <row r="55" s="2" customFormat="1" ht="45" customHeight="1" spans="1:10">
      <c r="A55" s="12">
        <v>2</v>
      </c>
      <c r="B55" s="38" t="s">
        <v>117</v>
      </c>
      <c r="C55" s="38" t="s">
        <v>31</v>
      </c>
      <c r="D55" s="38" t="s">
        <v>120</v>
      </c>
      <c r="E55" s="27">
        <v>82.1</v>
      </c>
      <c r="F55" s="12">
        <v>0</v>
      </c>
      <c r="G55" s="39" t="s">
        <v>121</v>
      </c>
      <c r="H55" s="12">
        <v>82.1</v>
      </c>
      <c r="I55" s="12"/>
      <c r="J55" s="12"/>
    </row>
    <row r="56" ht="17.4" spans="1:10">
      <c r="A56" s="17" t="s">
        <v>122</v>
      </c>
      <c r="B56" s="17"/>
      <c r="C56" s="17"/>
      <c r="D56" s="17"/>
      <c r="E56" s="17">
        <f t="shared" ref="E56:H56" si="12">SUM(E54:E55)</f>
        <v>132.1</v>
      </c>
      <c r="F56" s="17">
        <f t="shared" si="12"/>
        <v>0</v>
      </c>
      <c r="G56" s="19"/>
      <c r="H56" s="17">
        <f t="shared" si="12"/>
        <v>112.1</v>
      </c>
      <c r="I56" s="17"/>
      <c r="J56" s="17"/>
    </row>
    <row r="57" ht="17.4" spans="1:10">
      <c r="A57" s="40" t="s">
        <v>123</v>
      </c>
      <c r="B57" s="40"/>
      <c r="C57" s="40"/>
      <c r="D57" s="40"/>
      <c r="E57" s="40">
        <f t="shared" ref="E57:H57" si="13">E56+E53+E50+E47+E43+E40+E36+E34+E28+E20+E14+E10+E7</f>
        <v>7372.4</v>
      </c>
      <c r="F57" s="40">
        <f t="shared" si="13"/>
        <v>1100</v>
      </c>
      <c r="G57" s="41"/>
      <c r="H57" s="40">
        <f t="shared" si="13"/>
        <v>3114.91</v>
      </c>
      <c r="I57" s="40"/>
      <c r="J57" s="40"/>
    </row>
  </sheetData>
  <autoFilter xmlns:etc="http://www.wps.cn/officeDocument/2017/etCustomData" ref="A3:J57" etc:filterBottomFollowUsedRange="0">
    <extLst/>
  </autoFilter>
  <mergeCells count="30">
    <mergeCell ref="A2:J2"/>
    <mergeCell ref="A3:J3"/>
    <mergeCell ref="A7:D7"/>
    <mergeCell ref="A10:D10"/>
    <mergeCell ref="A14:D14"/>
    <mergeCell ref="A20:D20"/>
    <mergeCell ref="A28:D28"/>
    <mergeCell ref="A34:D34"/>
    <mergeCell ref="A36:D36"/>
    <mergeCell ref="A40:D40"/>
    <mergeCell ref="A43:D43"/>
    <mergeCell ref="A47:D47"/>
    <mergeCell ref="A50:D50"/>
    <mergeCell ref="A53:D53"/>
    <mergeCell ref="A56:D56"/>
    <mergeCell ref="A57:D57"/>
    <mergeCell ref="F15:F16"/>
    <mergeCell ref="F29:F30"/>
    <mergeCell ref="F37:F38"/>
    <mergeCell ref="H15:H16"/>
    <mergeCell ref="H29:H30"/>
    <mergeCell ref="H31:H33"/>
    <mergeCell ref="H37:H38"/>
    <mergeCell ref="I15:I16"/>
    <mergeCell ref="I29:I30"/>
    <mergeCell ref="I31:I33"/>
    <mergeCell ref="I37:I38"/>
    <mergeCell ref="J15:J16"/>
    <mergeCell ref="J29:J30"/>
    <mergeCell ref="J37:J38"/>
  </mergeCells>
  <conditionalFormatting sqref="D29">
    <cfRule type="duplicateValues" dxfId="0" priority="2"/>
  </conditionalFormatting>
  <conditionalFormatting sqref="E29">
    <cfRule type="duplicateValues" dxfId="0" priority="3"/>
  </conditionalFormatting>
  <conditionalFormatting sqref="D30:D33">
    <cfRule type="duplicateValues" dxfId="0" priority="1"/>
  </conditionalFormatting>
  <pageMargins left="0.393055555555556" right="0.393055555555556" top="0.590277777777778" bottom="0.590277777777778" header="0.275" footer="0.275"/>
  <pageSetup paperSize="8" scale="87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林显柏</cp:lastModifiedBy>
  <dcterms:created xsi:type="dcterms:W3CDTF">2025-07-03T08:52:00Z</dcterms:created>
  <dcterms:modified xsi:type="dcterms:W3CDTF">2025-08-21T08:28:01Z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AD10B164F5C044AA8B05124553B615F4_13</vt:lpwstr>
  </property>
  <property fmtid="{D5CDD505-2E9C-101B-9397-08002B2CF9AE}" pid="3" name="KSOProductBuildVer">
    <vt:lpwstr>2052-12.1.0.22529</vt:lpwstr>
  </property>
</Properties>
</file>