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2年度粪肥还田第八批" sheetId="3" r:id="rId1"/>
  </sheets>
  <definedNames>
    <definedName name="_xlnm._FilterDatabase" localSheetId="0" hidden="1">'2022年度粪肥还田第八批'!#REF!</definedName>
    <definedName name="_xlnm.Print_Titles" localSheetId="0">'2022年度粪肥还田第八批'!$1:$3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<sst xmlns="http://schemas.openxmlformats.org/spreadsheetml/2006/main" count="171" uniqueCount="120">
  <si>
    <r>
      <rPr>
        <sz val="16"/>
        <color rgb="FF000000"/>
        <rFont val="黑体"/>
        <charset val="134"/>
      </rPr>
      <t>阳江市阳东区</t>
    </r>
    <r>
      <rPr>
        <sz val="16"/>
        <color rgb="FF000000"/>
        <rFont val="Times New Roman"/>
        <charset val="134"/>
      </rPr>
      <t>2022</t>
    </r>
    <r>
      <rPr>
        <sz val="16"/>
        <color rgb="FF000000"/>
        <rFont val="黑体"/>
        <charset val="134"/>
      </rPr>
      <t>年中央财政农业资源及生态保护补助资金公示表（粪肥还田第八批）</t>
    </r>
  </si>
  <si>
    <r>
      <rPr>
        <sz val="10"/>
        <color rgb="FF000000"/>
        <rFont val="宋体"/>
        <charset val="134"/>
      </rPr>
      <t>项目名称：阳江市阳东区</t>
    </r>
    <r>
      <rPr>
        <sz val="10"/>
        <color rgb="FF000000"/>
        <rFont val="Times New Roman"/>
        <charset val="134"/>
      </rPr>
      <t>2022</t>
    </r>
    <r>
      <rPr>
        <sz val="10"/>
        <color rgb="FF000000"/>
        <rFont val="宋体"/>
        <charset val="134"/>
      </rPr>
      <t>年绿色种养循环农业试点项目</t>
    </r>
  </si>
  <si>
    <r>
      <rPr>
        <b/>
        <sz val="9"/>
        <rFont val="宋体"/>
        <charset val="134"/>
      </rPr>
      <t>序号</t>
    </r>
  </si>
  <si>
    <r>
      <rPr>
        <b/>
        <sz val="9"/>
        <rFont val="宋体"/>
        <charset val="134"/>
      </rPr>
      <t>溯源编号</t>
    </r>
  </si>
  <si>
    <r>
      <rPr>
        <b/>
        <sz val="9"/>
        <rFont val="宋体"/>
        <charset val="134"/>
      </rPr>
      <t>实施主体</t>
    </r>
  </si>
  <si>
    <r>
      <rPr>
        <b/>
        <sz val="9"/>
        <rFont val="宋体"/>
        <charset val="134"/>
      </rPr>
      <t>还田对象</t>
    </r>
  </si>
  <si>
    <r>
      <rPr>
        <b/>
        <sz val="9"/>
        <rFont val="宋体"/>
        <charset val="134"/>
      </rPr>
      <t>还田模式</t>
    </r>
  </si>
  <si>
    <r>
      <rPr>
        <b/>
        <sz val="9"/>
        <rFont val="宋体"/>
        <charset val="134"/>
      </rPr>
      <t>还田时间</t>
    </r>
  </si>
  <si>
    <r>
      <rPr>
        <b/>
        <sz val="9"/>
        <rFont val="宋体"/>
        <charset val="134"/>
      </rPr>
      <t>申报种植情况</t>
    </r>
  </si>
  <si>
    <r>
      <rPr>
        <b/>
        <sz val="9"/>
        <rFont val="宋体"/>
        <charset val="134"/>
      </rPr>
      <t>所属村委会</t>
    </r>
  </si>
  <si>
    <r>
      <rPr>
        <b/>
        <sz val="9"/>
        <rFont val="宋体"/>
        <charset val="134"/>
      </rPr>
      <t>申报施肥总量（吨）</t>
    </r>
  </si>
  <si>
    <r>
      <rPr>
        <b/>
        <sz val="9"/>
        <rFont val="宋体"/>
        <charset val="134"/>
      </rPr>
      <t>申报还田总面积（亩）</t>
    </r>
  </si>
  <si>
    <t>核实后施肥数量（吨）</t>
  </si>
  <si>
    <t>核实后还田面积（亩）</t>
  </si>
  <si>
    <r>
      <rPr>
        <b/>
        <sz val="9"/>
        <rFont val="宋体"/>
        <charset val="134"/>
      </rPr>
      <t>奖补标准（元</t>
    </r>
    <r>
      <rPr>
        <b/>
        <sz val="9"/>
        <rFont val="Times New Roman"/>
        <charset val="134"/>
      </rPr>
      <t>/</t>
    </r>
    <r>
      <rPr>
        <b/>
        <sz val="9"/>
        <rFont val="宋体"/>
        <charset val="134"/>
      </rPr>
      <t>亩）</t>
    </r>
  </si>
  <si>
    <r>
      <rPr>
        <b/>
        <sz val="9"/>
        <rFont val="宋体"/>
        <charset val="134"/>
      </rPr>
      <t>拟奖补金额（元）</t>
    </r>
  </si>
  <si>
    <t>HT24*********9655</t>
  </si>
  <si>
    <t>阳江市丰焱农业发展有限公司</t>
  </si>
  <si>
    <r>
      <rPr>
        <sz val="9"/>
        <rFont val="宋体"/>
        <charset val="134"/>
      </rPr>
      <t>黎</t>
    </r>
    <r>
      <rPr>
        <sz val="9"/>
        <rFont val="Times New Roman"/>
        <charset val="134"/>
      </rPr>
      <t>**</t>
    </r>
  </si>
  <si>
    <t>粪肥、堆沤还田</t>
  </si>
  <si>
    <t>2024-08-07至2024-08-16</t>
  </si>
  <si>
    <t>地点：大沟镇红旗村委会厚坑村
品种：水稻、青菜
耕地规模：79亩</t>
  </si>
  <si>
    <t>大沟镇红旗村委会</t>
  </si>
  <si>
    <t>HT24*********9211</t>
  </si>
  <si>
    <r>
      <rPr>
        <sz val="9"/>
        <rFont val="宋体"/>
        <charset val="134"/>
      </rPr>
      <t>汪</t>
    </r>
    <r>
      <rPr>
        <sz val="9"/>
        <rFont val="Times New Roman"/>
        <charset val="134"/>
      </rPr>
      <t>*</t>
    </r>
  </si>
  <si>
    <t>2024-08-07至2024-08-20</t>
  </si>
  <si>
    <t>地点：大沟镇红旗村委会厚坑村
品种：茄子，辣椒
耕地规模：113亩</t>
  </si>
  <si>
    <t>HT24*********3488</t>
  </si>
  <si>
    <r>
      <rPr>
        <sz val="9"/>
        <rFont val="宋体"/>
        <charset val="134"/>
      </rPr>
      <t>李</t>
    </r>
    <r>
      <rPr>
        <sz val="9"/>
        <rFont val="Times New Roman"/>
        <charset val="134"/>
      </rPr>
      <t>*</t>
    </r>
  </si>
  <si>
    <t>沼液、沼渣还田</t>
  </si>
  <si>
    <t>2024-08-28至2024-08-31</t>
  </si>
  <si>
    <t>地点：大沟镇花村村委会红坎、果子园、围仔、面前垌
品种：水稻
耕地规模：40亩</t>
  </si>
  <si>
    <t>大沟镇花村村委会</t>
  </si>
  <si>
    <t>HT24*********8188</t>
  </si>
  <si>
    <t>阳江市阳东区唐盛农业有限公司</t>
  </si>
  <si>
    <t>2024-09-05至2024-09-25</t>
  </si>
  <si>
    <t>地点：大沟镇新梨村
品种：水稻
耕地规模：333亩</t>
  </si>
  <si>
    <t>大沟镇新梨村委会</t>
  </si>
  <si>
    <t>HT24*********3699</t>
  </si>
  <si>
    <t>广东丰多采农业发展有限公司</t>
  </si>
  <si>
    <t>2024-08-08至2024-08-13</t>
  </si>
  <si>
    <t>地点：合山镇洪新大道丰多采国家现代农业示范园区
品种：水稻、苦瓜、冬瓜
耕地规模：445亩</t>
  </si>
  <si>
    <t>合山镇东刘村委会</t>
  </si>
  <si>
    <t>HT24*********2425</t>
  </si>
  <si>
    <t>阳江市顺康硒品农业发展有限公司</t>
  </si>
  <si>
    <t>2024-07-29至2024-08-10</t>
  </si>
  <si>
    <t>地点：合山镇东刘村婆濑垌
品种：水稻
耕地规模：530亩</t>
  </si>
  <si>
    <t>HT24*********0715</t>
  </si>
  <si>
    <t>阳江市那时农业发展有限公司</t>
  </si>
  <si>
    <t>2024-08-04至2024-08-25</t>
  </si>
  <si>
    <t>地点：合山镇那洋村南前垌
品种：水稻
耕地规模：148亩</t>
  </si>
  <si>
    <t>合山镇那石村委会</t>
  </si>
  <si>
    <t>HT24*********2901</t>
  </si>
  <si>
    <t>2024-04-24至2024-06-30</t>
  </si>
  <si>
    <t>地点：阳东区合山镇那石村那洋村面前垌
品种：水稻
耕地规模：148亩</t>
  </si>
  <si>
    <t>HT24*********2071</t>
  </si>
  <si>
    <r>
      <t>卢</t>
    </r>
    <r>
      <rPr>
        <sz val="9"/>
        <rFont val="Times New Roman"/>
        <charset val="134"/>
      </rPr>
      <t>**</t>
    </r>
  </si>
  <si>
    <t>2024-07-03至2024-08-20</t>
  </si>
  <si>
    <t>地点：红丰镇地朗村沙洲
品种：水稻
耕地规模：108亩
 ------------------------ 
地点：红丰镇地朗村三令、四令、围仔角、深桔塘、下水龟、泥坑、阳光坟
品种：水稻
耕地规模：562亩</t>
  </si>
  <si>
    <t>红丰镇地朗村委会</t>
  </si>
  <si>
    <t>HT24*********5095</t>
  </si>
  <si>
    <r>
      <rPr>
        <sz val="9"/>
        <rFont val="宋体"/>
        <charset val="134"/>
      </rPr>
      <t>邓</t>
    </r>
    <r>
      <rPr>
        <sz val="9"/>
        <rFont val="Times New Roman"/>
        <charset val="134"/>
      </rPr>
      <t>**</t>
    </r>
  </si>
  <si>
    <t>2024-08-01至2024-08-20</t>
  </si>
  <si>
    <t>地点：红丰镇岗表村委会金山村山垌
品种：水稻
耕地规模：213亩
 ------------------------ 
地点：红丰镇岗表村委会结朗西垌
品种：水稻
耕地规模：72亩
 ------------------------ 
地点：红丰镇岗表村委会结朗东垌
品种：蔬菜
耕地规模：55亩</t>
  </si>
  <si>
    <t>红丰镇岗表村委会</t>
  </si>
  <si>
    <t>HT24*********3061</t>
  </si>
  <si>
    <r>
      <rPr>
        <sz val="9"/>
        <rFont val="宋体"/>
        <charset val="134"/>
      </rPr>
      <t>冯</t>
    </r>
    <r>
      <rPr>
        <sz val="9"/>
        <rFont val="Times New Roman"/>
        <charset val="134"/>
      </rPr>
      <t>**</t>
    </r>
  </si>
  <si>
    <t>2024-08-03至2024-08-20</t>
  </si>
  <si>
    <t>地点：红丰镇岗表村
品种：水稻
耕地规模：324亩</t>
  </si>
  <si>
    <t>HT24*********3581</t>
  </si>
  <si>
    <t>2024-08-05至2024-08-20</t>
  </si>
  <si>
    <t>地点：红丰镇岗表村
品种：水稻
耕地规模：262亩</t>
  </si>
  <si>
    <t>HT24*********3049</t>
  </si>
  <si>
    <t>广东同乐农业科技发展有限公司</t>
  </si>
  <si>
    <t>2024-08-08至2024-08-31</t>
  </si>
  <si>
    <t>地点：红丰镇南龙村长令、上令、下令、榕树寨、新寨、朝龙
品种：蔬菜
耕地规模：420亩</t>
  </si>
  <si>
    <t>红丰镇南龙村委会</t>
  </si>
  <si>
    <t>HT24*********4619</t>
  </si>
  <si>
    <r>
      <rPr>
        <sz val="9"/>
        <rFont val="宋体"/>
        <charset val="134"/>
      </rPr>
      <t>洪</t>
    </r>
    <r>
      <rPr>
        <sz val="9"/>
        <rFont val="Times New Roman"/>
        <charset val="134"/>
      </rPr>
      <t>**</t>
    </r>
  </si>
  <si>
    <t>2024-07-18至2024-08-10</t>
  </si>
  <si>
    <t>地点：红丰镇新塘村大塱
品种：水稻
耕地规模：233亩
 ------------------------ 
地点：红丰镇新塘村新洲长令
品种：水稻
耕地规模：424亩
 ------------------------ 
地点：红丰镇新塘村塱角
品种：水稻
耕地规模：173亩</t>
  </si>
  <si>
    <t>红丰镇新塘村委会</t>
  </si>
  <si>
    <t>HT24*********6148</t>
  </si>
  <si>
    <t>阳江市阳东区河花种植专业合作社</t>
  </si>
  <si>
    <t>2024-07-19至2024-08-20</t>
  </si>
  <si>
    <t>地点：红丰镇新塘村塱角
品种：水稻
耕地规模：190亩
 ------------------------ 
地点：红丰镇岗表村
品种：水稻
耕地规模：555亩
 ------------------------ 
地点：红丰镇旋洲村
品种：水稻
耕地规模：510亩</t>
  </si>
  <si>
    <t>红丰镇新塘村委会
红丰镇岗表村委会
红丰镇旋洲村委会</t>
  </si>
  <si>
    <t>HT24*********0424</t>
  </si>
  <si>
    <r>
      <rPr>
        <sz val="9"/>
        <rFont val="宋体"/>
        <charset val="134"/>
      </rPr>
      <t>李</t>
    </r>
    <r>
      <rPr>
        <sz val="9"/>
        <rFont val="Times New Roman"/>
        <charset val="134"/>
      </rPr>
      <t>**</t>
    </r>
  </si>
  <si>
    <t>地点：那龙镇垌尾村湴坑垦造水田地
品种：水稻
耕地规模：167亩</t>
  </si>
  <si>
    <t>那龙镇垌尾村委会</t>
  </si>
  <si>
    <t>HT24*********7042</t>
  </si>
  <si>
    <t>2024-09-02至2024-09-30</t>
  </si>
  <si>
    <t>地点：那龙镇亨垌村大将垌、胜垌、面前垌、杀人龙
品种：水稻
耕地规模：425亩</t>
  </si>
  <si>
    <t>那龙镇亨垌村委会</t>
  </si>
  <si>
    <t>HT24*********5587</t>
  </si>
  <si>
    <t>2024-09-06至2024-10-10</t>
  </si>
  <si>
    <t>地点：那龙镇那顿村上新村、东元村、中间村、南安村、深水田一带
品种：水稻
耕地规模：460亩</t>
  </si>
  <si>
    <t>那龙镇那顿村委会</t>
  </si>
  <si>
    <t>HT24*********4466</t>
  </si>
  <si>
    <r>
      <rPr>
        <sz val="9"/>
        <rFont val="宋体"/>
        <charset val="134"/>
      </rPr>
      <t>邱</t>
    </r>
    <r>
      <rPr>
        <sz val="9"/>
        <rFont val="Times New Roman"/>
        <charset val="134"/>
      </rPr>
      <t>**</t>
    </r>
  </si>
  <si>
    <t>2024-07-02至2024-07-31</t>
  </si>
  <si>
    <t>地点：塘坪镇朋江村樟朗田、上邓村河角
品种：水稻
耕地规模：206亩</t>
  </si>
  <si>
    <t>塘坪镇朋江村委会</t>
  </si>
  <si>
    <t>HT24*********9359</t>
  </si>
  <si>
    <t>邱**</t>
  </si>
  <si>
    <t>2024-07-08至2024-07-31</t>
  </si>
  <si>
    <t>地点：塘坪镇塘坪村茅朗白银车、黄泥湾、长坪、朗仔
品种：水稻
耕地规模：304亩</t>
  </si>
  <si>
    <t>塘坪镇塘坪村委会</t>
  </si>
  <si>
    <t>HT24*********5574</t>
  </si>
  <si>
    <r>
      <rPr>
        <sz val="9"/>
        <rFont val="宋体"/>
        <charset val="134"/>
      </rPr>
      <t>林</t>
    </r>
    <r>
      <rPr>
        <sz val="9"/>
        <rFont val="Times New Roman"/>
        <charset val="134"/>
      </rPr>
      <t>**</t>
    </r>
  </si>
  <si>
    <t>2024-08-12至2024-08-25</t>
  </si>
  <si>
    <t>地点：雅韶镇平岗村得庆村
品种：水稻
耕地规模：151亩</t>
  </si>
  <si>
    <t>雅韶镇平岗村委会</t>
  </si>
  <si>
    <t>HT24*********4452</t>
  </si>
  <si>
    <r>
      <rPr>
        <sz val="9"/>
        <rFont val="宋体"/>
        <charset val="134"/>
      </rPr>
      <t>谭</t>
    </r>
    <r>
      <rPr>
        <sz val="9"/>
        <rFont val="Times New Roman"/>
        <charset val="134"/>
      </rPr>
      <t>**</t>
    </r>
  </si>
  <si>
    <t>2024-08-26至2024-08-31</t>
  </si>
  <si>
    <t>地点：雅韶镇那苏村龙口、垌仔和长尾星水垌
品种：水稻
耕地规模：51亩
 ------------------------ 
地点：雅韶镇五丰村柳西村崖鹰山至垌仔水田
品种：水稻
耕地规模：118亩</t>
  </si>
  <si>
    <t>雅韶镇五丰村委会</t>
  </si>
  <si>
    <t>合  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</si>
</sst>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6"/>
      <color rgb="FF000000"/>
      <name val="黑体"/>
      <charset val="134"/>
    </font>
    <font>
      <sz val="16"/>
      <color rgb="FF000000"/>
      <name val="Times New Roman"/>
      <charset val="134"/>
    </font>
    <font>
      <sz val="16"/>
      <name val="Times New Roman"/>
      <charset val="134"/>
    </font>
    <font>
      <sz val="10"/>
      <color rgb="FF000000"/>
      <name val="Times New Roman"/>
      <charset val="134"/>
    </font>
    <font>
      <sz val="10"/>
      <name val="Times New Roman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color indexed="8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6"/>
  <sheetViews>
    <sheetView tabSelected="1" zoomScale="115" zoomScaleNormal="115" topLeftCell="A15" workbookViewId="0">
      <selection activeCell="E13" sqref="E13"/>
    </sheetView>
  </sheetViews>
  <sheetFormatPr defaultColWidth="9" defaultRowHeight="13.5"/>
  <cols>
    <col min="1" max="1" width="7.25" customWidth="1"/>
    <col min="2" max="2" width="15.375" customWidth="1"/>
    <col min="3" max="3" width="13.75" customWidth="1"/>
    <col min="4" max="4" width="18" customWidth="1"/>
    <col min="5" max="5" width="12.625" customWidth="1"/>
    <col min="6" max="6" width="12.375" customWidth="1"/>
    <col min="7" max="7" width="31.75" customWidth="1"/>
    <col min="8" max="8" width="16.375" style="1" customWidth="1"/>
    <col min="9" max="12" width="11.875" customWidth="1"/>
    <col min="13" max="13" width="10" customWidth="1"/>
    <col min="14" max="14" width="12.625" customWidth="1"/>
  </cols>
  <sheetData>
    <row r="1" customFormat="1" ht="46" customHeight="1" spans="1:14">
      <c r="A1" s="2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  <c r="L1" s="3"/>
      <c r="M1" s="3"/>
      <c r="N1" s="3"/>
    </row>
    <row r="2" customFormat="1" ht="23" customHeight="1" spans="1:14">
      <c r="A2" s="5" t="s">
        <v>1</v>
      </c>
      <c r="B2" s="5"/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5"/>
    </row>
    <row r="3" ht="35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7" t="s">
        <v>11</v>
      </c>
      <c r="K3" s="14" t="s">
        <v>12</v>
      </c>
      <c r="L3" s="14" t="s">
        <v>13</v>
      </c>
      <c r="M3" s="7" t="s">
        <v>14</v>
      </c>
      <c r="N3" s="7" t="s">
        <v>15</v>
      </c>
    </row>
    <row r="4" ht="33.75" spans="1:14">
      <c r="A4" s="9">
        <v>1</v>
      </c>
      <c r="B4" s="9" t="s">
        <v>16</v>
      </c>
      <c r="C4" s="10" t="s">
        <v>17</v>
      </c>
      <c r="D4" s="10" t="s">
        <v>18</v>
      </c>
      <c r="E4" s="9" t="s">
        <v>19</v>
      </c>
      <c r="F4" s="9" t="s">
        <v>20</v>
      </c>
      <c r="G4" s="11" t="s">
        <v>21</v>
      </c>
      <c r="H4" s="12" t="s">
        <v>22</v>
      </c>
      <c r="I4" s="15">
        <v>27.11</v>
      </c>
      <c r="J4" s="15">
        <v>79</v>
      </c>
      <c r="K4" s="15">
        <v>27.11</v>
      </c>
      <c r="L4" s="15">
        <v>79</v>
      </c>
      <c r="M4" s="15">
        <v>89</v>
      </c>
      <c r="N4" s="16">
        <f>L4*M4</f>
        <v>7031</v>
      </c>
    </row>
    <row r="5" ht="33.75" spans="1:14">
      <c r="A5" s="9">
        <v>2</v>
      </c>
      <c r="B5" s="9" t="s">
        <v>23</v>
      </c>
      <c r="C5" s="9" t="s">
        <v>17</v>
      </c>
      <c r="D5" s="10" t="s">
        <v>24</v>
      </c>
      <c r="E5" s="9" t="s">
        <v>19</v>
      </c>
      <c r="F5" s="9" t="s">
        <v>25</v>
      </c>
      <c r="G5" s="11" t="s">
        <v>26</v>
      </c>
      <c r="H5" s="12" t="s">
        <v>22</v>
      </c>
      <c r="I5" s="15">
        <v>27.48</v>
      </c>
      <c r="J5" s="15">
        <v>113</v>
      </c>
      <c r="K5" s="15">
        <v>27.48</v>
      </c>
      <c r="L5" s="15">
        <v>113</v>
      </c>
      <c r="M5" s="15">
        <v>89</v>
      </c>
      <c r="N5" s="16">
        <f t="shared" ref="N5:N26" si="0">L5*M5</f>
        <v>10057</v>
      </c>
    </row>
    <row r="6" ht="45" spans="1:14">
      <c r="A6" s="9">
        <v>3</v>
      </c>
      <c r="B6" s="9" t="s">
        <v>27</v>
      </c>
      <c r="C6" s="9" t="s">
        <v>17</v>
      </c>
      <c r="D6" s="10" t="s">
        <v>28</v>
      </c>
      <c r="E6" s="9" t="s">
        <v>29</v>
      </c>
      <c r="F6" s="9" t="s">
        <v>30</v>
      </c>
      <c r="G6" s="11" t="s">
        <v>31</v>
      </c>
      <c r="H6" s="12" t="s">
        <v>32</v>
      </c>
      <c r="I6" s="15">
        <v>98.48</v>
      </c>
      <c r="J6" s="15">
        <v>40</v>
      </c>
      <c r="K6" s="15">
        <v>98.48</v>
      </c>
      <c r="L6" s="15">
        <v>40</v>
      </c>
      <c r="M6" s="15">
        <v>89</v>
      </c>
      <c r="N6" s="16">
        <f t="shared" si="0"/>
        <v>3560</v>
      </c>
    </row>
    <row r="7" ht="33.75" spans="1:14">
      <c r="A7" s="9">
        <v>4</v>
      </c>
      <c r="B7" s="9" t="s">
        <v>33</v>
      </c>
      <c r="C7" s="9" t="s">
        <v>17</v>
      </c>
      <c r="D7" s="10" t="s">
        <v>34</v>
      </c>
      <c r="E7" s="9" t="s">
        <v>19</v>
      </c>
      <c r="F7" s="9" t="s">
        <v>35</v>
      </c>
      <c r="G7" s="11" t="s">
        <v>36</v>
      </c>
      <c r="H7" s="12" t="s">
        <v>37</v>
      </c>
      <c r="I7" s="15">
        <v>68.8</v>
      </c>
      <c r="J7" s="15">
        <v>333</v>
      </c>
      <c r="K7" s="15">
        <v>68.8</v>
      </c>
      <c r="L7" s="15">
        <v>333</v>
      </c>
      <c r="M7" s="15">
        <v>89</v>
      </c>
      <c r="N7" s="16">
        <f t="shared" si="0"/>
        <v>29637</v>
      </c>
    </row>
    <row r="8" ht="45" spans="1:14">
      <c r="A8" s="9">
        <v>5</v>
      </c>
      <c r="B8" s="9" t="s">
        <v>38</v>
      </c>
      <c r="C8" s="9" t="s">
        <v>17</v>
      </c>
      <c r="D8" s="9" t="s">
        <v>39</v>
      </c>
      <c r="E8" s="9" t="s">
        <v>19</v>
      </c>
      <c r="F8" s="9" t="s">
        <v>40</v>
      </c>
      <c r="G8" s="11" t="s">
        <v>41</v>
      </c>
      <c r="H8" s="12" t="s">
        <v>42</v>
      </c>
      <c r="I8" s="15">
        <v>95.98</v>
      </c>
      <c r="J8" s="15">
        <v>445</v>
      </c>
      <c r="K8" s="15">
        <v>95.98</v>
      </c>
      <c r="L8" s="15">
        <v>445</v>
      </c>
      <c r="M8" s="15">
        <v>89</v>
      </c>
      <c r="N8" s="16">
        <f t="shared" si="0"/>
        <v>39605</v>
      </c>
    </row>
    <row r="9" ht="33.75" spans="1:14">
      <c r="A9" s="9">
        <v>6</v>
      </c>
      <c r="B9" s="9" t="s">
        <v>43</v>
      </c>
      <c r="C9" s="9" t="s">
        <v>17</v>
      </c>
      <c r="D9" s="9" t="s">
        <v>44</v>
      </c>
      <c r="E9" s="9" t="s">
        <v>29</v>
      </c>
      <c r="F9" s="9" t="s">
        <v>45</v>
      </c>
      <c r="G9" s="11" t="s">
        <v>46</v>
      </c>
      <c r="H9" s="12" t="s">
        <v>42</v>
      </c>
      <c r="I9" s="15">
        <v>1066.4</v>
      </c>
      <c r="J9" s="15">
        <v>530</v>
      </c>
      <c r="K9" s="15">
        <v>1066.4</v>
      </c>
      <c r="L9" s="15">
        <v>530</v>
      </c>
      <c r="M9" s="15">
        <v>89</v>
      </c>
      <c r="N9" s="16">
        <f t="shared" si="0"/>
        <v>47170</v>
      </c>
    </row>
    <row r="10" ht="33.75" spans="1:14">
      <c r="A10" s="9">
        <v>7</v>
      </c>
      <c r="B10" s="9" t="s">
        <v>47</v>
      </c>
      <c r="C10" s="9" t="s">
        <v>17</v>
      </c>
      <c r="D10" s="9" t="s">
        <v>48</v>
      </c>
      <c r="E10" s="9" t="s">
        <v>29</v>
      </c>
      <c r="F10" s="9" t="s">
        <v>49</v>
      </c>
      <c r="G10" s="11" t="s">
        <v>50</v>
      </c>
      <c r="H10" s="12" t="s">
        <v>51</v>
      </c>
      <c r="I10" s="15">
        <v>301.43</v>
      </c>
      <c r="J10" s="15">
        <v>148</v>
      </c>
      <c r="K10" s="15">
        <v>301.43</v>
      </c>
      <c r="L10" s="15">
        <v>148</v>
      </c>
      <c r="M10" s="15">
        <v>89</v>
      </c>
      <c r="N10" s="16">
        <f t="shared" si="0"/>
        <v>13172</v>
      </c>
    </row>
    <row r="11" ht="33.75" spans="1:14">
      <c r="A11" s="9">
        <v>8</v>
      </c>
      <c r="B11" s="9" t="s">
        <v>52</v>
      </c>
      <c r="C11" s="9" t="s">
        <v>17</v>
      </c>
      <c r="D11" s="9" t="s">
        <v>48</v>
      </c>
      <c r="E11" s="9" t="s">
        <v>29</v>
      </c>
      <c r="F11" s="9" t="s">
        <v>53</v>
      </c>
      <c r="G11" s="11" t="s">
        <v>54</v>
      </c>
      <c r="H11" s="12" t="s">
        <v>51</v>
      </c>
      <c r="I11" s="15">
        <v>310.24</v>
      </c>
      <c r="J11" s="15">
        <v>148</v>
      </c>
      <c r="K11" s="15">
        <v>310.24</v>
      </c>
      <c r="L11" s="15">
        <v>148</v>
      </c>
      <c r="M11" s="15">
        <v>89</v>
      </c>
      <c r="N11" s="16">
        <f t="shared" si="0"/>
        <v>13172</v>
      </c>
    </row>
    <row r="12" ht="90" spans="1:14">
      <c r="A12" s="9">
        <v>9</v>
      </c>
      <c r="B12" s="9" t="s">
        <v>55</v>
      </c>
      <c r="C12" s="9" t="s">
        <v>17</v>
      </c>
      <c r="D12" s="10" t="s">
        <v>56</v>
      </c>
      <c r="E12" s="9" t="s">
        <v>29</v>
      </c>
      <c r="F12" s="9" t="s">
        <v>57</v>
      </c>
      <c r="G12" s="11" t="s">
        <v>58</v>
      </c>
      <c r="H12" s="12" t="s">
        <v>59</v>
      </c>
      <c r="I12" s="15">
        <v>1385.65</v>
      </c>
      <c r="J12" s="15">
        <v>670</v>
      </c>
      <c r="K12" s="15">
        <v>1385.65</v>
      </c>
      <c r="L12" s="15">
        <v>670</v>
      </c>
      <c r="M12" s="15">
        <v>89</v>
      </c>
      <c r="N12" s="16">
        <f t="shared" si="0"/>
        <v>59630</v>
      </c>
    </row>
    <row r="13" ht="123.75" spans="1:14">
      <c r="A13" s="9">
        <v>10</v>
      </c>
      <c r="B13" s="9" t="s">
        <v>60</v>
      </c>
      <c r="C13" s="9" t="s">
        <v>17</v>
      </c>
      <c r="D13" s="10" t="s">
        <v>61</v>
      </c>
      <c r="E13" s="9" t="s">
        <v>29</v>
      </c>
      <c r="F13" s="9" t="s">
        <v>62</v>
      </c>
      <c r="G13" s="11" t="s">
        <v>63</v>
      </c>
      <c r="H13" s="12" t="s">
        <v>64</v>
      </c>
      <c r="I13" s="15">
        <v>700.72</v>
      </c>
      <c r="J13" s="15">
        <v>340</v>
      </c>
      <c r="K13" s="15">
        <v>700.72</v>
      </c>
      <c r="L13" s="15">
        <v>340</v>
      </c>
      <c r="M13" s="15">
        <v>89</v>
      </c>
      <c r="N13" s="16">
        <f t="shared" si="0"/>
        <v>30260</v>
      </c>
    </row>
    <row r="14" ht="33.75" spans="1:14">
      <c r="A14" s="9">
        <v>11</v>
      </c>
      <c r="B14" s="9" t="s">
        <v>65</v>
      </c>
      <c r="C14" s="9" t="s">
        <v>17</v>
      </c>
      <c r="D14" s="10" t="s">
        <v>66</v>
      </c>
      <c r="E14" s="9" t="s">
        <v>29</v>
      </c>
      <c r="F14" s="9" t="s">
        <v>67</v>
      </c>
      <c r="G14" s="11" t="s">
        <v>68</v>
      </c>
      <c r="H14" s="12" t="s">
        <v>64</v>
      </c>
      <c r="I14" s="15">
        <v>671.67</v>
      </c>
      <c r="J14" s="15">
        <v>324</v>
      </c>
      <c r="K14" s="15">
        <v>671.67</v>
      </c>
      <c r="L14" s="15">
        <v>324</v>
      </c>
      <c r="M14" s="15">
        <v>89</v>
      </c>
      <c r="N14" s="16">
        <f t="shared" si="0"/>
        <v>28836</v>
      </c>
    </row>
    <row r="15" ht="33.75" spans="1:14">
      <c r="A15" s="9">
        <v>12</v>
      </c>
      <c r="B15" s="9" t="s">
        <v>69</v>
      </c>
      <c r="C15" s="9" t="s">
        <v>17</v>
      </c>
      <c r="D15" s="10" t="s">
        <v>66</v>
      </c>
      <c r="E15" s="9" t="s">
        <v>29</v>
      </c>
      <c r="F15" s="9" t="s">
        <v>70</v>
      </c>
      <c r="G15" s="11" t="s">
        <v>71</v>
      </c>
      <c r="H15" s="12" t="s">
        <v>64</v>
      </c>
      <c r="I15" s="15">
        <v>555.09</v>
      </c>
      <c r="J15" s="15">
        <v>262</v>
      </c>
      <c r="K15" s="15">
        <v>555.09</v>
      </c>
      <c r="L15" s="15">
        <v>262</v>
      </c>
      <c r="M15" s="15">
        <v>89</v>
      </c>
      <c r="N15" s="16">
        <f t="shared" si="0"/>
        <v>23318</v>
      </c>
    </row>
    <row r="16" customFormat="1" ht="45" spans="1:14">
      <c r="A16" s="9">
        <v>13</v>
      </c>
      <c r="B16" s="9" t="s">
        <v>72</v>
      </c>
      <c r="C16" s="9" t="s">
        <v>17</v>
      </c>
      <c r="D16" s="9" t="s">
        <v>73</v>
      </c>
      <c r="E16" s="9" t="s">
        <v>29</v>
      </c>
      <c r="F16" s="9" t="s">
        <v>74</v>
      </c>
      <c r="G16" s="11" t="s">
        <v>75</v>
      </c>
      <c r="H16" s="12" t="s">
        <v>76</v>
      </c>
      <c r="I16" s="15">
        <v>874.02</v>
      </c>
      <c r="J16" s="15">
        <v>420</v>
      </c>
      <c r="K16" s="15">
        <v>874.02</v>
      </c>
      <c r="L16" s="15">
        <v>420</v>
      </c>
      <c r="M16" s="15">
        <v>89</v>
      </c>
      <c r="N16" s="16">
        <f t="shared" si="0"/>
        <v>37380</v>
      </c>
    </row>
    <row r="17" customFormat="1" ht="123.75" spans="1:14">
      <c r="A17" s="9">
        <v>14</v>
      </c>
      <c r="B17" s="9" t="s">
        <v>77</v>
      </c>
      <c r="C17" s="9" t="s">
        <v>17</v>
      </c>
      <c r="D17" s="10" t="s">
        <v>78</v>
      </c>
      <c r="E17" s="9" t="s">
        <v>29</v>
      </c>
      <c r="F17" s="9" t="s">
        <v>79</v>
      </c>
      <c r="G17" s="11" t="s">
        <v>80</v>
      </c>
      <c r="H17" s="12" t="s">
        <v>81</v>
      </c>
      <c r="I17" s="15">
        <v>1694.58</v>
      </c>
      <c r="J17" s="15">
        <v>830</v>
      </c>
      <c r="K17" s="15">
        <v>1694.58</v>
      </c>
      <c r="L17" s="15">
        <v>830</v>
      </c>
      <c r="M17" s="15">
        <v>89</v>
      </c>
      <c r="N17" s="16">
        <f t="shared" si="0"/>
        <v>73870</v>
      </c>
    </row>
    <row r="18" customFormat="1" ht="123.75" spans="1:14">
      <c r="A18" s="9">
        <v>15</v>
      </c>
      <c r="B18" s="9" t="s">
        <v>82</v>
      </c>
      <c r="C18" s="9" t="s">
        <v>17</v>
      </c>
      <c r="D18" s="9" t="s">
        <v>83</v>
      </c>
      <c r="E18" s="9" t="s">
        <v>29</v>
      </c>
      <c r="F18" s="9" t="s">
        <v>84</v>
      </c>
      <c r="G18" s="11" t="s">
        <v>85</v>
      </c>
      <c r="H18" s="12" t="s">
        <v>86</v>
      </c>
      <c r="I18" s="15">
        <v>2545.13</v>
      </c>
      <c r="J18" s="15">
        <v>1255</v>
      </c>
      <c r="K18" s="15">
        <v>2545.13</v>
      </c>
      <c r="L18" s="15">
        <v>1255</v>
      </c>
      <c r="M18" s="15">
        <v>89</v>
      </c>
      <c r="N18" s="16">
        <f t="shared" si="0"/>
        <v>111695</v>
      </c>
    </row>
    <row r="19" customFormat="1" ht="33.75" spans="1:14">
      <c r="A19" s="9">
        <v>16</v>
      </c>
      <c r="B19" s="9" t="s">
        <v>87</v>
      </c>
      <c r="C19" s="9" t="s">
        <v>17</v>
      </c>
      <c r="D19" s="10" t="s">
        <v>88</v>
      </c>
      <c r="E19" s="9" t="s">
        <v>29</v>
      </c>
      <c r="F19" s="9" t="s">
        <v>30</v>
      </c>
      <c r="G19" s="11" t="s">
        <v>89</v>
      </c>
      <c r="H19" s="12" t="s">
        <v>90</v>
      </c>
      <c r="I19" s="15">
        <v>347.84</v>
      </c>
      <c r="J19" s="15">
        <v>167</v>
      </c>
      <c r="K19" s="15">
        <v>347.84</v>
      </c>
      <c r="L19" s="15">
        <v>167</v>
      </c>
      <c r="M19" s="15">
        <v>89</v>
      </c>
      <c r="N19" s="16">
        <f t="shared" si="0"/>
        <v>14863</v>
      </c>
    </row>
    <row r="20" customFormat="1" ht="45" spans="1:14">
      <c r="A20" s="9">
        <v>17</v>
      </c>
      <c r="B20" s="9" t="s">
        <v>91</v>
      </c>
      <c r="C20" s="9" t="s">
        <v>17</v>
      </c>
      <c r="D20" s="10" t="s">
        <v>88</v>
      </c>
      <c r="E20" s="9" t="s">
        <v>29</v>
      </c>
      <c r="F20" s="9" t="s">
        <v>92</v>
      </c>
      <c r="G20" s="11" t="s">
        <v>93</v>
      </c>
      <c r="H20" s="12" t="s">
        <v>94</v>
      </c>
      <c r="I20" s="15">
        <v>853.55</v>
      </c>
      <c r="J20" s="15">
        <v>425</v>
      </c>
      <c r="K20" s="15">
        <v>853.55</v>
      </c>
      <c r="L20" s="15">
        <v>425</v>
      </c>
      <c r="M20" s="15">
        <v>89</v>
      </c>
      <c r="N20" s="16">
        <f t="shared" si="0"/>
        <v>37825</v>
      </c>
    </row>
    <row r="21" customFormat="1" ht="45" spans="1:14">
      <c r="A21" s="9">
        <v>18</v>
      </c>
      <c r="B21" s="9" t="s">
        <v>95</v>
      </c>
      <c r="C21" s="9" t="s">
        <v>17</v>
      </c>
      <c r="D21" s="10" t="s">
        <v>88</v>
      </c>
      <c r="E21" s="9" t="s">
        <v>29</v>
      </c>
      <c r="F21" s="9" t="s">
        <v>96</v>
      </c>
      <c r="G21" s="11" t="s">
        <v>97</v>
      </c>
      <c r="H21" s="12" t="s">
        <v>98</v>
      </c>
      <c r="I21" s="15">
        <v>958.12</v>
      </c>
      <c r="J21" s="15">
        <v>460</v>
      </c>
      <c r="K21" s="15">
        <v>958.12</v>
      </c>
      <c r="L21" s="15">
        <v>460</v>
      </c>
      <c r="M21" s="15">
        <v>89</v>
      </c>
      <c r="N21" s="16">
        <f t="shared" si="0"/>
        <v>40940</v>
      </c>
    </row>
    <row r="22" customFormat="1" ht="33.75" spans="1:14">
      <c r="A22" s="9">
        <v>19</v>
      </c>
      <c r="B22" s="9" t="s">
        <v>99</v>
      </c>
      <c r="C22" s="9" t="s">
        <v>17</v>
      </c>
      <c r="D22" s="10" t="s">
        <v>100</v>
      </c>
      <c r="E22" s="9" t="s">
        <v>29</v>
      </c>
      <c r="F22" s="9" t="s">
        <v>101</v>
      </c>
      <c r="G22" s="11" t="s">
        <v>102</v>
      </c>
      <c r="H22" s="12" t="s">
        <v>103</v>
      </c>
      <c r="I22" s="15">
        <v>413.34</v>
      </c>
      <c r="J22" s="15">
        <v>206</v>
      </c>
      <c r="K22" s="15">
        <v>413.34</v>
      </c>
      <c r="L22" s="15">
        <v>206</v>
      </c>
      <c r="M22" s="15">
        <v>89</v>
      </c>
      <c r="N22" s="16">
        <f t="shared" si="0"/>
        <v>18334</v>
      </c>
    </row>
    <row r="23" customFormat="1" ht="45" spans="1:14">
      <c r="A23" s="9">
        <v>20</v>
      </c>
      <c r="B23" s="9" t="s">
        <v>104</v>
      </c>
      <c r="C23" s="9" t="s">
        <v>17</v>
      </c>
      <c r="D23" s="10" t="s">
        <v>105</v>
      </c>
      <c r="E23" s="9" t="s">
        <v>29</v>
      </c>
      <c r="F23" s="9" t="s">
        <v>106</v>
      </c>
      <c r="G23" s="11" t="s">
        <v>107</v>
      </c>
      <c r="H23" s="12" t="s">
        <v>108</v>
      </c>
      <c r="I23" s="15">
        <v>630.42</v>
      </c>
      <c r="J23" s="15">
        <v>304</v>
      </c>
      <c r="K23" s="15">
        <v>630.42</v>
      </c>
      <c r="L23" s="15">
        <v>304</v>
      </c>
      <c r="M23" s="15">
        <v>89</v>
      </c>
      <c r="N23" s="16">
        <f t="shared" si="0"/>
        <v>27056</v>
      </c>
    </row>
    <row r="24" customFormat="1" ht="33.75" spans="1:14">
      <c r="A24" s="9">
        <v>21</v>
      </c>
      <c r="B24" s="9" t="s">
        <v>109</v>
      </c>
      <c r="C24" s="9" t="s">
        <v>17</v>
      </c>
      <c r="D24" s="10" t="s">
        <v>110</v>
      </c>
      <c r="E24" s="9" t="s">
        <v>29</v>
      </c>
      <c r="F24" s="9" t="s">
        <v>111</v>
      </c>
      <c r="G24" s="11" t="s">
        <v>112</v>
      </c>
      <c r="H24" s="12" t="s">
        <v>113</v>
      </c>
      <c r="I24" s="15">
        <v>314.95</v>
      </c>
      <c r="J24" s="15">
        <v>151</v>
      </c>
      <c r="K24" s="15">
        <v>314.95</v>
      </c>
      <c r="L24" s="15">
        <v>151</v>
      </c>
      <c r="M24" s="15">
        <v>89</v>
      </c>
      <c r="N24" s="16">
        <f t="shared" si="0"/>
        <v>13439</v>
      </c>
    </row>
    <row r="25" customFormat="1" ht="78.75" spans="1:14">
      <c r="A25" s="9">
        <v>22</v>
      </c>
      <c r="B25" s="9" t="s">
        <v>114</v>
      </c>
      <c r="C25" s="9" t="s">
        <v>17</v>
      </c>
      <c r="D25" s="10" t="s">
        <v>115</v>
      </c>
      <c r="E25" s="9" t="s">
        <v>29</v>
      </c>
      <c r="F25" s="9" t="s">
        <v>116</v>
      </c>
      <c r="G25" s="11" t="s">
        <v>117</v>
      </c>
      <c r="H25" s="12" t="s">
        <v>118</v>
      </c>
      <c r="I25" s="15">
        <v>373.98</v>
      </c>
      <c r="J25" s="15">
        <v>169</v>
      </c>
      <c r="K25" s="15">
        <v>373.98</v>
      </c>
      <c r="L25" s="15">
        <v>169</v>
      </c>
      <c r="M25" s="15">
        <v>89</v>
      </c>
      <c r="N25" s="16">
        <f t="shared" si="0"/>
        <v>15041</v>
      </c>
    </row>
    <row r="26" ht="36" customHeight="1" spans="1:14">
      <c r="A26" s="13" t="s">
        <v>119</v>
      </c>
      <c r="B26" s="13"/>
      <c r="C26" s="13"/>
      <c r="D26" s="13"/>
      <c r="E26" s="13"/>
      <c r="F26" s="13"/>
      <c r="G26" s="13"/>
      <c r="H26" s="13"/>
      <c r="I26" s="17">
        <f>SUM(I4:I25)</f>
        <v>14314.98</v>
      </c>
      <c r="J26" s="17">
        <f>SUM(J4:J25)</f>
        <v>7819</v>
      </c>
      <c r="K26" s="17">
        <f>SUM(K4:K25)</f>
        <v>14314.98</v>
      </c>
      <c r="L26" s="17">
        <f>SUM(L4:L25)</f>
        <v>7819</v>
      </c>
      <c r="M26" s="17">
        <v>89</v>
      </c>
      <c r="N26" s="18">
        <f>SUM(N4:N25)</f>
        <v>695891</v>
      </c>
    </row>
  </sheetData>
  <mergeCells count="3">
    <mergeCell ref="A1:N1"/>
    <mergeCell ref="A2:N2"/>
    <mergeCell ref="A26:H26"/>
  </mergeCells>
  <conditionalFormatting sqref="B4:B25">
    <cfRule type="duplicateValues" dxfId="0" priority="21"/>
  </conditionalFormatting>
  <printOptions horizontalCentered="1"/>
  <pageMargins left="0.700694444444445" right="0.700694444444445" top="0.751388888888889" bottom="0.751388888888889" header="0.298611111111111" footer="0.298611111111111"/>
  <pageSetup paperSize="9" scale="6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2022年度粪肥还田第八批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lqx</cp:lastModifiedBy>
  <dcterms:created xsi:type="dcterms:W3CDTF">2022-10-31T03:17:00Z</dcterms:created>
  <dcterms:modified xsi:type="dcterms:W3CDTF">2025-03-25T04:54:48Z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5ABF6ACADA9241A38629516A61472CCE_13</vt:lpwstr>
  </property>
  <property fmtid="{D5CDD505-2E9C-101B-9397-08002B2CF9AE}" pid="3" name="KSOProductBuildVer">
    <vt:lpwstr>2052-12.1.0.20305</vt:lpwstr>
  </property>
</Properties>
</file>