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2022年度粪肥还田第十批" sheetId="3" r:id="rId1"/>
    <sheet name="2022年度粪污收集第十批 " sheetId="5" r:id="rId2"/>
    <sheet name="Sheet2" sheetId="7" r:id="rId3"/>
  </sheets>
  <definedNames>
    <definedName name="_xlnm._FilterDatabase" localSheetId="0" hidden="1">'2022年度粪肥还田第十批'!#REF!</definedName>
    <definedName name="_xlnm.Print_Titles" localSheetId="0">'2022年度粪肥还田第十批'!$1:$3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<sst xmlns="http://schemas.openxmlformats.org/spreadsheetml/2006/main" count="193" uniqueCount="124">
  <si>
    <r>
      <t>阳江市阳东区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黑体"/>
        <charset val="134"/>
      </rPr>
      <t>年中央财政农业资源及生态保护补助资金公示表（粪肥还田第十批）</t>
    </r>
  </si>
  <si>
    <r>
      <rPr>
        <sz val="10"/>
        <color rgb="FF000000"/>
        <rFont val="宋体"/>
        <charset val="134"/>
      </rPr>
      <t>项目名称：阳江市阳东区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年绿色种养循环农业试点项目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</si>
  <si>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</si>
  <si>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溯源编号</t>
    </r>
  </si>
  <si>
    <r>
      <rPr>
        <b/>
        <sz val="9"/>
        <rFont val="宋体"/>
        <charset val="134"/>
      </rPr>
      <t>实施主体</t>
    </r>
  </si>
  <si>
    <r>
      <rPr>
        <b/>
        <sz val="9"/>
        <rFont val="宋体"/>
        <charset val="134"/>
      </rPr>
      <t>还田对象</t>
    </r>
  </si>
  <si>
    <r>
      <rPr>
        <b/>
        <sz val="9"/>
        <rFont val="宋体"/>
        <charset val="134"/>
      </rPr>
      <t>还田模式</t>
    </r>
  </si>
  <si>
    <r>
      <rPr>
        <b/>
        <sz val="9"/>
        <rFont val="宋体"/>
        <charset val="134"/>
      </rPr>
      <t>还田时间</t>
    </r>
  </si>
  <si>
    <r>
      <rPr>
        <b/>
        <sz val="9"/>
        <rFont val="宋体"/>
        <charset val="134"/>
      </rPr>
      <t>申报种植情况</t>
    </r>
  </si>
  <si>
    <r>
      <rPr>
        <b/>
        <sz val="9"/>
        <rFont val="宋体"/>
        <charset val="134"/>
      </rPr>
      <t>所属村委会</t>
    </r>
  </si>
  <si>
    <r>
      <rPr>
        <b/>
        <sz val="9"/>
        <rFont val="宋体"/>
        <charset val="134"/>
      </rPr>
      <t>申报施肥总量（吨）</t>
    </r>
  </si>
  <si>
    <r>
      <rPr>
        <b/>
        <sz val="9"/>
        <rFont val="宋体"/>
        <charset val="134"/>
      </rPr>
      <t>申报还田总面积（亩）</t>
    </r>
  </si>
  <si>
    <t>核实后施肥数量（吨）</t>
  </si>
  <si>
    <t>核实后还田面积（亩）</t>
  </si>
  <si>
    <r>
      <rPr>
        <b/>
        <sz val="9"/>
        <rFont val="宋体"/>
        <charset val="134"/>
      </rPr>
      <t>奖补标准（元</t>
    </r>
    <r>
      <rPr>
        <b/>
        <sz val="9"/>
        <rFont val="Times New Roman"/>
        <charset val="134"/>
      </rPr>
      <t>/</t>
    </r>
    <r>
      <rPr>
        <b/>
        <sz val="9"/>
        <rFont val="宋体"/>
        <charset val="134"/>
      </rPr>
      <t>亩）</t>
    </r>
  </si>
  <si>
    <r>
      <rPr>
        <b/>
        <sz val="9"/>
        <rFont val="宋体"/>
        <charset val="134"/>
      </rPr>
      <t>拟奖补金额（元）</t>
    </r>
  </si>
  <si>
    <t>HT24*********7951</t>
  </si>
  <si>
    <t>阳江市丰焱农业发展有限公司</t>
  </si>
  <si>
    <t>广东明星农业科技发展有限公司</t>
  </si>
  <si>
    <t>粪肥、堆沤还田</t>
  </si>
  <si>
    <t>2023-11-18至2023-11-25</t>
  </si>
  <si>
    <t>地点：阳江市阳东区北惯镇台丹村委会台村
品种：粉葛
耕地规模：160亩</t>
  </si>
  <si>
    <t>北惯镇台丹村委会</t>
  </si>
  <si>
    <t>HT24*********9790</t>
  </si>
  <si>
    <t>阳江市阳东区明垦新农业专业合作社</t>
  </si>
  <si>
    <t>地点：阳江市阳东区北惯镇台丹村洪村洪光桥一带
品种：番薯、花生
耕地规模：317亩</t>
  </si>
  <si>
    <t>HT24*********4994</t>
  </si>
  <si>
    <t>谭庚明</t>
  </si>
  <si>
    <t>地点：阳江市阳东区北惯镇台丹村牧湖村深槽沟、大四朗
品种：萝卜
耕地规模：62亩</t>
  </si>
  <si>
    <t>HT24*********6638</t>
  </si>
  <si>
    <t>阳江市漠阳香农业发展有限公司</t>
  </si>
  <si>
    <t>沼液、沼渣还田</t>
  </si>
  <si>
    <t>2024-08-11至2024-08-20</t>
  </si>
  <si>
    <t>地点：大八镇龙心村雨林村
品种：水稻
耕地规模：108亩</t>
  </si>
  <si>
    <t>大八镇龙心村委会</t>
  </si>
  <si>
    <t>HT24*********5319</t>
  </si>
  <si>
    <t>梁陈</t>
  </si>
  <si>
    <t>2024-08-20至2024-08-31</t>
  </si>
  <si>
    <t>地点：大八镇新垌村
品种：水稻
耕地规模：149亩</t>
  </si>
  <si>
    <t>大八镇新垌村委会</t>
  </si>
  <si>
    <t>HT24*********4184</t>
  </si>
  <si>
    <t>林进艮</t>
  </si>
  <si>
    <t>2024-08-24至2024-08-28</t>
  </si>
  <si>
    <t>地点：大沟镇赤坎村委会埠头村
品种：水稻
耕地规模：102亩
 ------------------------ 
地点：大沟镇赤坎村委会上村
品种：水稻
耕地规模：98亩</t>
  </si>
  <si>
    <t>大沟镇赤坎村委会</t>
  </si>
  <si>
    <t>HT24*********8113</t>
  </si>
  <si>
    <t>2024-08-05至2024-08-20</t>
  </si>
  <si>
    <t>地点：东平镇北环村
品种：水稻
耕地规模：450亩</t>
  </si>
  <si>
    <t>东平镇北环村委会</t>
  </si>
  <si>
    <t>HT24*********8207</t>
  </si>
  <si>
    <t>阳江市稻丰盈云农业有限公司</t>
  </si>
  <si>
    <t>2024-04-26至2024-05-10</t>
  </si>
  <si>
    <t>地点：阳东区东平镇海蓢村马屋村
品种：水稻
耕地规模：98亩</t>
  </si>
  <si>
    <t>东平镇海蓢村委会</t>
  </si>
  <si>
    <t>HT24*********4332</t>
  </si>
  <si>
    <t>阳江市润田农业专业合作社</t>
  </si>
  <si>
    <t>2024-08-07至2024-08-30</t>
  </si>
  <si>
    <t>地点：东平镇良洞村
品种：水稻
耕地规模：670亩</t>
  </si>
  <si>
    <t>东平镇良洞村委会</t>
  </si>
  <si>
    <t>HT24*********5559</t>
  </si>
  <si>
    <t>广东丰多采农业发展有限公司</t>
  </si>
  <si>
    <t>2024-04-15至2024-04-30</t>
  </si>
  <si>
    <t>地点：阳江市阳东区洪新大道丰多采国家现代农业示范园区
品种：西葫芦、蔬菜
耕地规模：950亩</t>
  </si>
  <si>
    <t>合山镇东刘村委会</t>
  </si>
  <si>
    <t>HT24*********7796</t>
  </si>
  <si>
    <t>2024-07-25至2024-08-30</t>
  </si>
  <si>
    <t>地点：红丰镇潮观村潮观大垌、书院洲
品种：水稻
耕地规模：1420亩</t>
  </si>
  <si>
    <t>红丰镇潮观村委会</t>
  </si>
  <si>
    <t>HT23*********3800</t>
  </si>
  <si>
    <t>2023-07-24至2023-07-30</t>
  </si>
  <si>
    <t>地点：阳江市阳东区红丰镇潮观村潮观书院洲
品种：水稻
耕地规模：560亩
 ------------------------ 
地点：阳江市阳东区红丰镇潮观村潮观大垌
品种：水稻
耕地规模：850亩</t>
  </si>
  <si>
    <t>HT23*********0483</t>
  </si>
  <si>
    <t>卢志光</t>
  </si>
  <si>
    <t>2023-07-25至2023-08-07</t>
  </si>
  <si>
    <t>地点：阳东区地朗村泥坑、下水鸡、阳光坟
品种：水稻
耕地规模：195亩
 ------------------------ 
地点：阳东区地朗村三令、四令、围仔角、深桔塘
品种：水稻
耕地规模：367亩
 ------------------------ 
地点：阳东区地朗村沙洲
品种：水稻
耕地规模：108亩</t>
  </si>
  <si>
    <t>红丰镇地朗村委会</t>
  </si>
  <si>
    <t>HT25*********9018</t>
  </si>
  <si>
    <t>苏平</t>
  </si>
  <si>
    <t>2024-08-20至2024-08-30</t>
  </si>
  <si>
    <t>地点：红丰镇岗表村委会
品种：香蕉
耕地规模：92亩</t>
  </si>
  <si>
    <t>红丰镇岗表村委会</t>
  </si>
  <si>
    <t>HT23*********5293</t>
  </si>
  <si>
    <t>阳江市阳东区红丰镇岗表村民委员会</t>
  </si>
  <si>
    <t>2023-07-23至2023-07-30</t>
  </si>
  <si>
    <t>地点：阳江市阳东区红丰镇岗表村上闸、下闸
品种：水稻
耕地规模：274亩
 ------------------------ 
地点：阳江市阳东区红丰镇岗表村基围外垌
品种：水稻
耕地规模：133亩
 ------------------------ 
地点：阳江市阳东区红丰镇岗表村金山垌
品种：水稻
耕地规模：370亩
 ------------------------ 
地点：阳江市阳东区红丰镇岗表村结朗垌
品种：水稻
耕地规模：143亩</t>
  </si>
  <si>
    <t>HT23*********6954</t>
  </si>
  <si>
    <t>洪常记</t>
  </si>
  <si>
    <t>2023-07-20至2023-08-06</t>
  </si>
  <si>
    <t>地点：阳江市阳东区红丰镇新塘村长令
品种：水稻
耕地规模：430亩
 ------------------------ 
地点：阳江市阳东区红丰镇新塘村塱角
品种：水稻
耕地规模：170亩
 ------------------------ 
地点：阳江市阳东区红丰镇新塘村大塱
品种：水稻
耕地规模：230亩</t>
  </si>
  <si>
    <t>红丰镇新塘村委会</t>
  </si>
  <si>
    <t>HT23*********2672</t>
  </si>
  <si>
    <t>阳江市阳东区河花种植专业合作社</t>
  </si>
  <si>
    <t>2023-07-22至2023-07-26</t>
  </si>
  <si>
    <t>地点：阳江市阳东区红丰镇新塘村塱芯
品种：水稻
耕地规模：190亩
 ------------------------ 
地点：阳江市阳东区红丰镇旋州村
品种：水稻
耕地规模：510亩</t>
  </si>
  <si>
    <t>红丰镇新塘村委会、红丰镇旋州村委会</t>
  </si>
  <si>
    <t>HT24*********4555</t>
  </si>
  <si>
    <t>2024-08-10至2024-08-31</t>
  </si>
  <si>
    <t>地点：雅韶镇笏朝村
品种：水稻
耕地规模：225亩</t>
  </si>
  <si>
    <t>雅韶镇笏朝村委会</t>
  </si>
  <si>
    <t>合  计：</t>
  </si>
  <si>
    <r>
      <t>阳江市阳东区</t>
    </r>
    <r>
      <rPr>
        <sz val="16"/>
        <color rgb="FF000000"/>
        <rFont val="Times New Roman"/>
        <charset val="134"/>
      </rPr>
      <t>2022</t>
    </r>
    <r>
      <rPr>
        <sz val="16"/>
        <color rgb="FF000000"/>
        <rFont val="黑体"/>
        <charset val="134"/>
      </rPr>
      <t>年中央财政农业资源及生态保护补助资金公示表（粪污收集第十批）</t>
    </r>
  </si>
  <si>
    <r>
      <rPr>
        <sz val="10"/>
        <color rgb="FF000000"/>
        <rFont val="宋体"/>
        <charset val="134"/>
        <scheme val="minor"/>
      </rPr>
      <t>项目名称：阳江市阳东区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  <scheme val="minor"/>
      </rPr>
      <t>年绿色种养循环农业试点项目</t>
    </r>
  </si>
  <si>
    <t>序号</t>
  </si>
  <si>
    <t>溯源编号</t>
  </si>
  <si>
    <t>实施主体</t>
  </si>
  <si>
    <t>粪污提供对象</t>
  </si>
  <si>
    <t>粪污类型</t>
  </si>
  <si>
    <t>处理方式</t>
  </si>
  <si>
    <t>收集处理时间</t>
  </si>
  <si>
    <t>所属村委会</t>
  </si>
  <si>
    <t>申报粪污收集数量（吨）</t>
  </si>
  <si>
    <t>申报制成肥料量（吨）</t>
  </si>
  <si>
    <t>核实后粪污原料量（吨）</t>
  </si>
  <si>
    <t>核实后处理制成品量（吨）</t>
  </si>
  <si>
    <t>备注</t>
  </si>
  <si>
    <t>FW25*********5898</t>
  </si>
  <si>
    <t>广东省燕塘乳业股份有限公司红五月良种奶牛场分公司</t>
  </si>
  <si>
    <t>牛尿</t>
  </si>
  <si>
    <t>厌氧发酵</t>
  </si>
  <si>
    <r>
      <t>2024-08-01</t>
    </r>
    <r>
      <rPr>
        <sz val="9"/>
        <color rgb="FF000000"/>
        <rFont val="宋体"/>
        <charset val="134"/>
      </rPr>
      <t>至</t>
    </r>
    <r>
      <rPr>
        <sz val="9"/>
        <color rgb="FF000000"/>
        <rFont val="Times New Roman"/>
        <charset val="134"/>
      </rPr>
      <t>2024-08-05</t>
    </r>
  </si>
  <si>
    <t>塘坪镇红五月农场</t>
  </si>
  <si>
    <t>粪污收集环节不进行奖补</t>
  </si>
  <si>
    <t>FW25*********6546</t>
  </si>
  <si>
    <r>
      <t>2024-07-01</t>
    </r>
    <r>
      <rPr>
        <sz val="9"/>
        <color rgb="FF000000"/>
        <rFont val="宋体"/>
        <charset val="134"/>
      </rPr>
      <t>至</t>
    </r>
    <r>
      <rPr>
        <sz val="9"/>
        <color rgb="FF000000"/>
        <rFont val="Times New Roman"/>
        <charset val="134"/>
      </rPr>
      <t>2024-07-31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</si>
</sst>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indexed="8"/>
      <name val="宋体"/>
      <charset val="134"/>
      <scheme val="minor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9"/>
      <name val="宋体"/>
      <charset val="134"/>
    </font>
    <font>
      <sz val="9"/>
      <color indexed="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indexed="8"/>
      <name val="Times New Roman"/>
      <charset val="134"/>
    </font>
    <font>
      <sz val="11"/>
      <name val="宋体"/>
      <charset val="134"/>
      <scheme val="minor"/>
    </font>
    <font>
      <sz val="16"/>
      <color rgb="FF000000"/>
      <name val="Times New Roman"/>
      <charset val="134"/>
    </font>
    <font>
      <sz val="16"/>
      <name val="Times New Roman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workbookViewId="0">
      <selection activeCell="G9" sqref="G9"/>
    </sheetView>
  </sheetViews>
  <sheetFormatPr defaultColWidth="9" defaultRowHeight="13.5"/>
  <cols>
    <col min="1" max="1" width="7.25" customWidth="1"/>
    <col min="2" max="2" width="15.375" customWidth="1"/>
    <col min="3" max="3" width="13.75" customWidth="1"/>
    <col min="4" max="4" width="18" customWidth="1"/>
    <col min="5" max="5" width="12.625" customWidth="1"/>
    <col min="6" max="6" width="12.375" customWidth="1"/>
    <col min="7" max="7" width="31.75" customWidth="1"/>
    <col min="8" max="8" width="16.375" style="17" customWidth="1"/>
    <col min="9" max="12" width="11.875" customWidth="1"/>
    <col min="13" max="13" width="10" customWidth="1"/>
    <col min="14" max="14" width="12.625" customWidth="1"/>
  </cols>
  <sheetData>
    <row r="1" customFormat="1" ht="46" customHeight="1" spans="1:14">
      <c r="A1" s="1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  <c r="M1" s="18"/>
      <c r="N1" s="18"/>
    </row>
    <row r="2" customFormat="1" ht="23" customHeight="1" spans="1:14">
      <c r="A2" s="20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  <c r="M2" s="20"/>
      <c r="N2" s="20"/>
    </row>
    <row r="3" ht="35" customHeight="1" spans="1:14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  <c r="G3" s="22" t="s">
        <v>8</v>
      </c>
      <c r="H3" s="23" t="s">
        <v>9</v>
      </c>
      <c r="I3" s="22" t="s">
        <v>10</v>
      </c>
      <c r="J3" s="22" t="s">
        <v>11</v>
      </c>
      <c r="K3" s="29" t="s">
        <v>12</v>
      </c>
      <c r="L3" s="29" t="s">
        <v>13</v>
      </c>
      <c r="M3" s="22" t="s">
        <v>14</v>
      </c>
      <c r="N3" s="22" t="s">
        <v>15</v>
      </c>
    </row>
    <row r="4" ht="33.75" spans="1:14">
      <c r="A4" s="24">
        <v>1</v>
      </c>
      <c r="B4" s="24" t="s">
        <v>16</v>
      </c>
      <c r="C4" s="25" t="s">
        <v>17</v>
      </c>
      <c r="D4" s="24" t="s">
        <v>18</v>
      </c>
      <c r="E4" s="24" t="s">
        <v>19</v>
      </c>
      <c r="F4" s="24" t="s">
        <v>20</v>
      </c>
      <c r="G4" s="26" t="s">
        <v>21</v>
      </c>
      <c r="H4" s="27" t="s">
        <v>22</v>
      </c>
      <c r="I4" s="30">
        <v>39.33</v>
      </c>
      <c r="J4" s="30">
        <v>160</v>
      </c>
      <c r="K4" s="30">
        <v>39.33</v>
      </c>
      <c r="L4" s="30">
        <v>160</v>
      </c>
      <c r="M4" s="31">
        <v>89</v>
      </c>
      <c r="N4" s="32">
        <f>L4*M4</f>
        <v>14240</v>
      </c>
    </row>
    <row r="5" ht="45" spans="1:14">
      <c r="A5" s="24">
        <v>2</v>
      </c>
      <c r="B5" s="24" t="s">
        <v>23</v>
      </c>
      <c r="C5" s="24" t="s">
        <v>17</v>
      </c>
      <c r="D5" s="24" t="s">
        <v>24</v>
      </c>
      <c r="E5" s="24" t="s">
        <v>19</v>
      </c>
      <c r="F5" s="24" t="s">
        <v>20</v>
      </c>
      <c r="G5" s="26" t="s">
        <v>25</v>
      </c>
      <c r="H5" s="27" t="s">
        <v>22</v>
      </c>
      <c r="I5" s="30">
        <v>66</v>
      </c>
      <c r="J5" s="30">
        <v>317</v>
      </c>
      <c r="K5" s="30">
        <v>66</v>
      </c>
      <c r="L5" s="30">
        <v>317</v>
      </c>
      <c r="M5" s="31">
        <v>89</v>
      </c>
      <c r="N5" s="32">
        <f t="shared" ref="N5:N24" si="0">L5*M5</f>
        <v>28213</v>
      </c>
    </row>
    <row r="6" ht="45" spans="1:14">
      <c r="A6" s="24">
        <v>3</v>
      </c>
      <c r="B6" s="24" t="s">
        <v>26</v>
      </c>
      <c r="C6" s="24" t="s">
        <v>17</v>
      </c>
      <c r="D6" s="24" t="s">
        <v>27</v>
      </c>
      <c r="E6" s="24" t="s">
        <v>19</v>
      </c>
      <c r="F6" s="24" t="s">
        <v>20</v>
      </c>
      <c r="G6" s="26" t="s">
        <v>28</v>
      </c>
      <c r="H6" s="27" t="s">
        <v>22</v>
      </c>
      <c r="I6" s="30">
        <v>13.19</v>
      </c>
      <c r="J6" s="30">
        <v>62</v>
      </c>
      <c r="K6" s="30">
        <v>13.19</v>
      </c>
      <c r="L6" s="30">
        <v>62</v>
      </c>
      <c r="M6" s="31">
        <v>89</v>
      </c>
      <c r="N6" s="32">
        <f t="shared" si="0"/>
        <v>5518</v>
      </c>
    </row>
    <row r="7" ht="33.75" spans="1:14">
      <c r="A7" s="24">
        <v>4</v>
      </c>
      <c r="B7" s="24" t="s">
        <v>29</v>
      </c>
      <c r="C7" s="24" t="s">
        <v>17</v>
      </c>
      <c r="D7" s="24" t="s">
        <v>30</v>
      </c>
      <c r="E7" s="24" t="s">
        <v>31</v>
      </c>
      <c r="F7" s="24" t="s">
        <v>32</v>
      </c>
      <c r="G7" s="26" t="s">
        <v>33</v>
      </c>
      <c r="H7" s="27" t="s">
        <v>34</v>
      </c>
      <c r="I7" s="30">
        <v>236.12</v>
      </c>
      <c r="J7" s="30">
        <v>108</v>
      </c>
      <c r="K7" s="30">
        <v>236.12</v>
      </c>
      <c r="L7" s="30">
        <v>108</v>
      </c>
      <c r="M7" s="31">
        <v>89</v>
      </c>
      <c r="N7" s="32">
        <f t="shared" si="0"/>
        <v>9612</v>
      </c>
    </row>
    <row r="8" ht="33.75" spans="1:14">
      <c r="A8" s="24">
        <v>5</v>
      </c>
      <c r="B8" s="24" t="s">
        <v>35</v>
      </c>
      <c r="C8" s="24" t="s">
        <v>17</v>
      </c>
      <c r="D8" s="24" t="s">
        <v>36</v>
      </c>
      <c r="E8" s="24" t="s">
        <v>31</v>
      </c>
      <c r="F8" s="24" t="s">
        <v>37</v>
      </c>
      <c r="G8" s="26" t="s">
        <v>38</v>
      </c>
      <c r="H8" s="27" t="s">
        <v>39</v>
      </c>
      <c r="I8" s="30">
        <v>314.89</v>
      </c>
      <c r="J8" s="30">
        <v>149</v>
      </c>
      <c r="K8" s="30">
        <v>314.89</v>
      </c>
      <c r="L8" s="30">
        <v>149</v>
      </c>
      <c r="M8" s="31">
        <v>89</v>
      </c>
      <c r="N8" s="32">
        <f t="shared" si="0"/>
        <v>13261</v>
      </c>
    </row>
    <row r="9" ht="78.75" spans="1:14">
      <c r="A9" s="24">
        <v>6</v>
      </c>
      <c r="B9" s="24" t="s">
        <v>40</v>
      </c>
      <c r="C9" s="24" t="s">
        <v>17</v>
      </c>
      <c r="D9" s="24" t="s">
        <v>41</v>
      </c>
      <c r="E9" s="24" t="s">
        <v>31</v>
      </c>
      <c r="F9" s="24" t="s">
        <v>42</v>
      </c>
      <c r="G9" s="26" t="s">
        <v>43</v>
      </c>
      <c r="H9" s="27" t="s">
        <v>44</v>
      </c>
      <c r="I9" s="30">
        <v>424.2</v>
      </c>
      <c r="J9" s="30">
        <v>200</v>
      </c>
      <c r="K9" s="30">
        <v>424.2</v>
      </c>
      <c r="L9" s="30">
        <v>200</v>
      </c>
      <c r="M9" s="31">
        <v>89</v>
      </c>
      <c r="N9" s="32">
        <f t="shared" si="0"/>
        <v>17800</v>
      </c>
    </row>
    <row r="10" ht="33.75" spans="1:14">
      <c r="A10" s="24">
        <v>7</v>
      </c>
      <c r="B10" s="24" t="s">
        <v>45</v>
      </c>
      <c r="C10" s="24" t="s">
        <v>17</v>
      </c>
      <c r="D10" s="24" t="s">
        <v>30</v>
      </c>
      <c r="E10" s="24" t="s">
        <v>31</v>
      </c>
      <c r="F10" s="24" t="s">
        <v>46</v>
      </c>
      <c r="G10" s="26" t="s">
        <v>47</v>
      </c>
      <c r="H10" s="27" t="s">
        <v>48</v>
      </c>
      <c r="I10" s="30">
        <v>907.64</v>
      </c>
      <c r="J10" s="30">
        <v>450</v>
      </c>
      <c r="K10" s="30">
        <v>907.64</v>
      </c>
      <c r="L10" s="30">
        <v>450</v>
      </c>
      <c r="M10" s="31">
        <v>89</v>
      </c>
      <c r="N10" s="32">
        <f t="shared" si="0"/>
        <v>40050</v>
      </c>
    </row>
    <row r="11" ht="33.75" spans="1:14">
      <c r="A11" s="24">
        <v>8</v>
      </c>
      <c r="B11" s="24" t="s">
        <v>49</v>
      </c>
      <c r="C11" s="24" t="s">
        <v>17</v>
      </c>
      <c r="D11" s="24" t="s">
        <v>50</v>
      </c>
      <c r="E11" s="24" t="s">
        <v>19</v>
      </c>
      <c r="F11" s="24" t="s">
        <v>51</v>
      </c>
      <c r="G11" s="26" t="s">
        <v>52</v>
      </c>
      <c r="H11" s="27" t="s">
        <v>53</v>
      </c>
      <c r="I11" s="30">
        <v>27.08</v>
      </c>
      <c r="J11" s="30">
        <v>98</v>
      </c>
      <c r="K11" s="30">
        <v>27.08</v>
      </c>
      <c r="L11" s="30">
        <v>98</v>
      </c>
      <c r="M11" s="31">
        <v>89</v>
      </c>
      <c r="N11" s="32">
        <f t="shared" si="0"/>
        <v>8722</v>
      </c>
    </row>
    <row r="12" ht="33.75" spans="1:14">
      <c r="A12" s="24">
        <v>9</v>
      </c>
      <c r="B12" s="24" t="s">
        <v>54</v>
      </c>
      <c r="C12" s="24" t="s">
        <v>17</v>
      </c>
      <c r="D12" s="24" t="s">
        <v>55</v>
      </c>
      <c r="E12" s="24" t="s">
        <v>31</v>
      </c>
      <c r="F12" s="24" t="s">
        <v>56</v>
      </c>
      <c r="G12" s="26" t="s">
        <v>57</v>
      </c>
      <c r="H12" s="27" t="s">
        <v>58</v>
      </c>
      <c r="I12" s="30">
        <v>1356.94</v>
      </c>
      <c r="J12" s="30">
        <v>670</v>
      </c>
      <c r="K12" s="30">
        <v>1356.94</v>
      </c>
      <c r="L12" s="30">
        <v>670</v>
      </c>
      <c r="M12" s="31">
        <v>89</v>
      </c>
      <c r="N12" s="32">
        <f t="shared" si="0"/>
        <v>59630</v>
      </c>
    </row>
    <row r="13" ht="45" spans="1:14">
      <c r="A13" s="24">
        <v>10</v>
      </c>
      <c r="B13" s="24" t="s">
        <v>59</v>
      </c>
      <c r="C13" s="24" t="s">
        <v>17</v>
      </c>
      <c r="D13" s="24" t="s">
        <v>60</v>
      </c>
      <c r="E13" s="24" t="s">
        <v>19</v>
      </c>
      <c r="F13" s="24" t="s">
        <v>61</v>
      </c>
      <c r="G13" s="26" t="s">
        <v>62</v>
      </c>
      <c r="H13" s="27" t="s">
        <v>63</v>
      </c>
      <c r="I13" s="30">
        <v>225.93</v>
      </c>
      <c r="J13" s="30">
        <v>950</v>
      </c>
      <c r="K13" s="30">
        <v>225.93</v>
      </c>
      <c r="L13" s="30">
        <v>950</v>
      </c>
      <c r="M13" s="31">
        <v>89</v>
      </c>
      <c r="N13" s="32">
        <f t="shared" si="0"/>
        <v>84550</v>
      </c>
    </row>
    <row r="14" ht="33.75" spans="1:14">
      <c r="A14" s="24">
        <v>11</v>
      </c>
      <c r="B14" s="24" t="s">
        <v>64</v>
      </c>
      <c r="C14" s="24" t="s">
        <v>17</v>
      </c>
      <c r="D14" s="24" t="s">
        <v>30</v>
      </c>
      <c r="E14" s="24" t="s">
        <v>31</v>
      </c>
      <c r="F14" s="24" t="s">
        <v>65</v>
      </c>
      <c r="G14" s="26" t="s">
        <v>66</v>
      </c>
      <c r="H14" s="27" t="s">
        <v>67</v>
      </c>
      <c r="I14" s="30">
        <v>2892.46</v>
      </c>
      <c r="J14" s="30">
        <v>1420</v>
      </c>
      <c r="K14" s="30">
        <v>2892.46</v>
      </c>
      <c r="L14" s="30">
        <v>1420</v>
      </c>
      <c r="M14" s="31">
        <v>89</v>
      </c>
      <c r="N14" s="32">
        <f t="shared" si="0"/>
        <v>126380</v>
      </c>
    </row>
    <row r="15" ht="78.75" spans="1:14">
      <c r="A15" s="24">
        <v>12</v>
      </c>
      <c r="B15" s="24" t="s">
        <v>68</v>
      </c>
      <c r="C15" s="24" t="s">
        <v>17</v>
      </c>
      <c r="D15" s="24" t="s">
        <v>30</v>
      </c>
      <c r="E15" s="24" t="s">
        <v>19</v>
      </c>
      <c r="F15" s="24" t="s">
        <v>69</v>
      </c>
      <c r="G15" s="26" t="s">
        <v>70</v>
      </c>
      <c r="H15" s="27" t="s">
        <v>67</v>
      </c>
      <c r="I15" s="30">
        <v>301.72</v>
      </c>
      <c r="J15" s="30">
        <v>1410</v>
      </c>
      <c r="K15" s="30">
        <v>301.72</v>
      </c>
      <c r="L15" s="30">
        <v>1410</v>
      </c>
      <c r="M15" s="31">
        <v>89</v>
      </c>
      <c r="N15" s="32">
        <f t="shared" si="0"/>
        <v>125490</v>
      </c>
    </row>
    <row r="16" customFormat="1" ht="135" spans="1:14">
      <c r="A16" s="24">
        <v>13</v>
      </c>
      <c r="B16" s="24" t="s">
        <v>71</v>
      </c>
      <c r="C16" s="24" t="s">
        <v>17</v>
      </c>
      <c r="D16" s="24" t="s">
        <v>72</v>
      </c>
      <c r="E16" s="24" t="s">
        <v>31</v>
      </c>
      <c r="F16" s="24" t="s">
        <v>73</v>
      </c>
      <c r="G16" s="26" t="s">
        <v>74</v>
      </c>
      <c r="H16" s="27" t="s">
        <v>75</v>
      </c>
      <c r="I16" s="30">
        <v>1348.9</v>
      </c>
      <c r="J16" s="30">
        <v>670</v>
      </c>
      <c r="K16" s="30">
        <v>1348.9</v>
      </c>
      <c r="L16" s="30">
        <v>670</v>
      </c>
      <c r="M16" s="31">
        <v>89</v>
      </c>
      <c r="N16" s="32">
        <f t="shared" si="0"/>
        <v>59630</v>
      </c>
    </row>
    <row r="17" customFormat="1" ht="33.75" spans="1:14">
      <c r="A17" s="24">
        <v>14</v>
      </c>
      <c r="B17" s="24" t="s">
        <v>76</v>
      </c>
      <c r="C17" s="24" t="s">
        <v>17</v>
      </c>
      <c r="D17" s="24" t="s">
        <v>77</v>
      </c>
      <c r="E17" s="24" t="s">
        <v>31</v>
      </c>
      <c r="F17" s="24" t="s">
        <v>78</v>
      </c>
      <c r="G17" s="26" t="s">
        <v>79</v>
      </c>
      <c r="H17" s="27" t="s">
        <v>80</v>
      </c>
      <c r="I17" s="30">
        <v>188.92</v>
      </c>
      <c r="J17" s="30">
        <v>92</v>
      </c>
      <c r="K17" s="30">
        <v>188.92</v>
      </c>
      <c r="L17" s="30">
        <v>92</v>
      </c>
      <c r="M17" s="31">
        <v>89</v>
      </c>
      <c r="N17" s="32">
        <f t="shared" si="0"/>
        <v>8188</v>
      </c>
    </row>
    <row r="18" customFormat="1" ht="168.75" spans="1:14">
      <c r="A18" s="24">
        <v>15</v>
      </c>
      <c r="B18" s="24" t="s">
        <v>81</v>
      </c>
      <c r="C18" s="24" t="s">
        <v>17</v>
      </c>
      <c r="D18" s="24" t="s">
        <v>82</v>
      </c>
      <c r="E18" s="24" t="s">
        <v>19</v>
      </c>
      <c r="F18" s="24" t="s">
        <v>83</v>
      </c>
      <c r="G18" s="26" t="s">
        <v>84</v>
      </c>
      <c r="H18" s="27" t="s">
        <v>80</v>
      </c>
      <c r="I18" s="30">
        <v>199.28</v>
      </c>
      <c r="J18" s="30">
        <v>920</v>
      </c>
      <c r="K18" s="30">
        <v>199.28</v>
      </c>
      <c r="L18" s="30">
        <v>920</v>
      </c>
      <c r="M18" s="31">
        <v>89</v>
      </c>
      <c r="N18" s="32">
        <f t="shared" si="0"/>
        <v>81880</v>
      </c>
    </row>
    <row r="19" customFormat="1" ht="123.75" spans="1:14">
      <c r="A19" s="24">
        <v>16</v>
      </c>
      <c r="B19" s="24" t="s">
        <v>85</v>
      </c>
      <c r="C19" s="24" t="s">
        <v>17</v>
      </c>
      <c r="D19" s="24" t="s">
        <v>86</v>
      </c>
      <c r="E19" s="24" t="s">
        <v>31</v>
      </c>
      <c r="F19" s="24" t="s">
        <v>87</v>
      </c>
      <c r="G19" s="26" t="s">
        <v>88</v>
      </c>
      <c r="H19" s="27" t="s">
        <v>89</v>
      </c>
      <c r="I19" s="30">
        <v>1665.41</v>
      </c>
      <c r="J19" s="30">
        <v>830</v>
      </c>
      <c r="K19" s="30">
        <v>1665.41</v>
      </c>
      <c r="L19" s="30">
        <v>830</v>
      </c>
      <c r="M19" s="31">
        <v>89</v>
      </c>
      <c r="N19" s="32">
        <f t="shared" si="0"/>
        <v>73870</v>
      </c>
    </row>
    <row r="20" customFormat="1" ht="78.75" spans="1:14">
      <c r="A20" s="24">
        <v>17</v>
      </c>
      <c r="B20" s="24" t="s">
        <v>90</v>
      </c>
      <c r="C20" s="24" t="s">
        <v>17</v>
      </c>
      <c r="D20" s="24" t="s">
        <v>91</v>
      </c>
      <c r="E20" s="24" t="s">
        <v>19</v>
      </c>
      <c r="F20" s="24" t="s">
        <v>92</v>
      </c>
      <c r="G20" s="26" t="s">
        <v>93</v>
      </c>
      <c r="H20" s="27" t="s">
        <v>94</v>
      </c>
      <c r="I20" s="30">
        <v>143.54</v>
      </c>
      <c r="J20" s="30">
        <v>700</v>
      </c>
      <c r="K20" s="30">
        <v>143.54</v>
      </c>
      <c r="L20" s="30">
        <v>700</v>
      </c>
      <c r="M20" s="31">
        <v>89</v>
      </c>
      <c r="N20" s="32">
        <f t="shared" si="0"/>
        <v>62300</v>
      </c>
    </row>
    <row r="21" customFormat="1" ht="33.75" spans="1:14">
      <c r="A21" s="24">
        <v>18</v>
      </c>
      <c r="B21" s="24" t="s">
        <v>95</v>
      </c>
      <c r="C21" s="24" t="s">
        <v>17</v>
      </c>
      <c r="D21" s="24" t="s">
        <v>55</v>
      </c>
      <c r="E21" s="24" t="s">
        <v>31</v>
      </c>
      <c r="F21" s="24" t="s">
        <v>96</v>
      </c>
      <c r="G21" s="26" t="s">
        <v>97</v>
      </c>
      <c r="H21" s="27" t="s">
        <v>98</v>
      </c>
      <c r="I21" s="30">
        <v>463.57</v>
      </c>
      <c r="J21" s="30">
        <v>225</v>
      </c>
      <c r="K21" s="30">
        <v>463.57</v>
      </c>
      <c r="L21" s="30">
        <v>225</v>
      </c>
      <c r="M21" s="31">
        <v>89</v>
      </c>
      <c r="N21" s="32">
        <f t="shared" si="0"/>
        <v>20025</v>
      </c>
    </row>
    <row r="22" ht="36" customHeight="1" spans="1:14">
      <c r="A22" s="28" t="s">
        <v>99</v>
      </c>
      <c r="B22" s="28"/>
      <c r="C22" s="28"/>
      <c r="D22" s="28"/>
      <c r="E22" s="28"/>
      <c r="F22" s="28"/>
      <c r="G22" s="28"/>
      <c r="H22" s="28"/>
      <c r="I22" s="16">
        <f>SUM(I4:I21)</f>
        <v>10815.12</v>
      </c>
      <c r="J22" s="16">
        <f>SUM(J4:J21)</f>
        <v>9431</v>
      </c>
      <c r="K22" s="16">
        <f>SUM(K4:K21)</f>
        <v>10815.12</v>
      </c>
      <c r="L22" s="16">
        <f>SUM(L4:L21)</f>
        <v>9431</v>
      </c>
      <c r="M22" s="16">
        <v>89</v>
      </c>
      <c r="N22" s="33">
        <f>SUM(N4:N21)</f>
        <v>839359</v>
      </c>
    </row>
  </sheetData>
  <mergeCells count="3">
    <mergeCell ref="A1:N1"/>
    <mergeCell ref="A2:N2"/>
    <mergeCell ref="A22:H22"/>
  </mergeCells>
  <conditionalFormatting sqref="B4:B21">
    <cfRule type="duplicateValues" dxfId="0" priority="2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workbookViewId="0">
      <selection activeCell="D5" sqref="D5"/>
    </sheetView>
  </sheetViews>
  <sheetFormatPr defaultColWidth="9" defaultRowHeight="13.5" outlineLevelRow="5"/>
  <cols>
    <col min="1" max="1" width="7.25" customWidth="1"/>
    <col min="2" max="2" width="15.875" customWidth="1"/>
    <col min="3" max="3" width="22.625" customWidth="1"/>
    <col min="4" max="4" width="18" customWidth="1"/>
    <col min="5" max="5" width="12.375" customWidth="1"/>
    <col min="6" max="6" width="12.625" customWidth="1"/>
    <col min="7" max="7" width="20.375" customWidth="1"/>
    <col min="8" max="8" width="17.5" customWidth="1"/>
    <col min="9" max="11" width="11.875" customWidth="1"/>
    <col min="12" max="12" width="14.375" customWidth="1"/>
    <col min="13" max="13" width="21.75" customWidth="1"/>
    <col min="14" max="16" width="9.84166666666667" customWidth="1"/>
  </cols>
  <sheetData>
    <row r="1" ht="46" customHeight="1" spans="1:13">
      <c r="A1" s="1" t="s">
        <v>100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3" customHeight="1" spans="1:13">
      <c r="A2" s="3" t="s">
        <v>101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35" customHeight="1" spans="1:13">
      <c r="A3" s="5" t="s">
        <v>102</v>
      </c>
      <c r="B3" s="5" t="s">
        <v>103</v>
      </c>
      <c r="C3" s="5" t="s">
        <v>104</v>
      </c>
      <c r="D3" s="5" t="s">
        <v>105</v>
      </c>
      <c r="E3" s="5" t="s">
        <v>106</v>
      </c>
      <c r="F3" s="5" t="s">
        <v>107</v>
      </c>
      <c r="G3" s="5" t="s">
        <v>108</v>
      </c>
      <c r="H3" s="6" t="s">
        <v>109</v>
      </c>
      <c r="I3" s="5" t="s">
        <v>110</v>
      </c>
      <c r="J3" s="5" t="s">
        <v>111</v>
      </c>
      <c r="K3" s="5" t="s">
        <v>112</v>
      </c>
      <c r="L3" s="5" t="s">
        <v>113</v>
      </c>
      <c r="M3" s="5" t="s">
        <v>114</v>
      </c>
    </row>
    <row r="4" ht="35" customHeight="1" spans="1:13">
      <c r="A4" s="7">
        <v>1</v>
      </c>
      <c r="B4" s="7" t="s">
        <v>115</v>
      </c>
      <c r="C4" s="8" t="s">
        <v>17</v>
      </c>
      <c r="D4" s="8" t="s">
        <v>116</v>
      </c>
      <c r="E4" s="8" t="s">
        <v>117</v>
      </c>
      <c r="F4" s="8" t="s">
        <v>118</v>
      </c>
      <c r="G4" s="9" t="s">
        <v>119</v>
      </c>
      <c r="H4" s="8" t="s">
        <v>120</v>
      </c>
      <c r="I4" s="14">
        <v>518.4</v>
      </c>
      <c r="J4" s="14">
        <v>518.4</v>
      </c>
      <c r="K4" s="14">
        <v>518.4</v>
      </c>
      <c r="L4" s="14">
        <v>518.4</v>
      </c>
      <c r="M4" s="14" t="s">
        <v>121</v>
      </c>
    </row>
    <row r="5" ht="35" customHeight="1" spans="1:13">
      <c r="A5" s="10">
        <v>2</v>
      </c>
      <c r="B5" s="10" t="s">
        <v>122</v>
      </c>
      <c r="C5" s="8" t="s">
        <v>17</v>
      </c>
      <c r="D5" s="8" t="s">
        <v>116</v>
      </c>
      <c r="E5" s="8" t="s">
        <v>117</v>
      </c>
      <c r="F5" s="8" t="s">
        <v>118</v>
      </c>
      <c r="G5" s="9" t="s">
        <v>123</v>
      </c>
      <c r="H5" s="8" t="s">
        <v>120</v>
      </c>
      <c r="I5" s="15">
        <v>5935.72</v>
      </c>
      <c r="J5" s="15">
        <v>5935.72</v>
      </c>
      <c r="K5" s="15">
        <v>5935.72</v>
      </c>
      <c r="L5" s="15">
        <v>5935.72</v>
      </c>
      <c r="M5" s="14" t="s">
        <v>121</v>
      </c>
    </row>
    <row r="6" ht="42" customHeight="1" spans="1:13">
      <c r="A6" s="11" t="s">
        <v>99</v>
      </c>
      <c r="B6" s="12"/>
      <c r="C6" s="12"/>
      <c r="D6" s="12"/>
      <c r="E6" s="12"/>
      <c r="F6" s="12"/>
      <c r="G6" s="12"/>
      <c r="H6" s="13"/>
      <c r="I6" s="16">
        <f>SUM(I4:I5)</f>
        <v>6454.12</v>
      </c>
      <c r="J6" s="16">
        <f>SUM(J4:J5)</f>
        <v>6454.12</v>
      </c>
      <c r="K6" s="16">
        <f>SUM(K4:K5)</f>
        <v>6454.12</v>
      </c>
      <c r="L6" s="16">
        <f>SUM(L4:L5)</f>
        <v>6454.12</v>
      </c>
      <c r="M6" s="16"/>
    </row>
  </sheetData>
  <mergeCells count="3">
    <mergeCell ref="A1:M1"/>
    <mergeCell ref="A2:M2"/>
    <mergeCell ref="A6:H6"/>
  </mergeCells>
  <conditionalFormatting sqref="A4:B5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6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D5" sqref="D5"/>
    </sheetView>
  </sheetViews>
  <sheetFormatPr defaultColWidth="9" defaultRowHeight="13.5"/>
  <cols>
    <col min="1" max="1" width="37.375" customWidth="1"/>
  </cols>
  <sheetData>
    <row r="1" spans="1:1">
      <c r="A1" t="s">
        <v>16</v>
      </c>
    </row>
    <row r="2" spans="1:1">
      <c r="A2" t="s">
        <v>23</v>
      </c>
    </row>
    <row r="3" spans="1:1">
      <c r="A3" t="s">
        <v>26</v>
      </c>
    </row>
    <row r="4" spans="1:1">
      <c r="A4" t="s">
        <v>29</v>
      </c>
    </row>
    <row r="5" spans="1:1">
      <c r="A5" t="s">
        <v>35</v>
      </c>
    </row>
    <row r="6" spans="1:1">
      <c r="A6" t="s">
        <v>40</v>
      </c>
    </row>
    <row r="7" spans="1:1">
      <c r="A7" t="s">
        <v>45</v>
      </c>
    </row>
    <row r="8" spans="1:1">
      <c r="A8" t="s">
        <v>49</v>
      </c>
    </row>
    <row r="9" spans="1:1">
      <c r="A9" t="s">
        <v>54</v>
      </c>
    </row>
    <row r="10" spans="1:1">
      <c r="A10" t="s">
        <v>59</v>
      </c>
    </row>
    <row r="11" spans="1:1">
      <c r="A11" t="s">
        <v>64</v>
      </c>
    </row>
    <row r="12" spans="1:1">
      <c r="A12" t="s">
        <v>68</v>
      </c>
    </row>
    <row r="13" spans="1:1">
      <c r="A13" t="s">
        <v>71</v>
      </c>
    </row>
    <row r="14" spans="1:1">
      <c r="A14" t="s">
        <v>76</v>
      </c>
    </row>
    <row r="15" spans="1:1">
      <c r="A15" t="s">
        <v>81</v>
      </c>
    </row>
    <row r="16" spans="1:1">
      <c r="A16" t="s">
        <v>85</v>
      </c>
    </row>
    <row r="17" spans="1:1">
      <c r="A17" t="s">
        <v>90</v>
      </c>
    </row>
    <row r="18" spans="1:1">
      <c r="A18" t="s">
        <v>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2022年度粪肥还田第十批</vt:lpstr>
      <vt:lpstr>2022年度粪污收集第十批 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lqx</cp:lastModifiedBy>
  <dcterms:created xsi:type="dcterms:W3CDTF">2022-10-31T03:17:00Z</dcterms:created>
  <dcterms:modified xsi:type="dcterms:W3CDTF">2025-05-19T09:25:33Z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3F7F05B41D31440FB72B1D601F0C0001_13</vt:lpwstr>
  </property>
  <property fmtid="{D5CDD505-2E9C-101B-9397-08002B2CF9AE}" pid="3" name="KSOProductBuildVer">
    <vt:lpwstr>2052-12.1.0.21171</vt:lpwstr>
  </property>
</Properties>
</file>