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2023年第三批（还田）" sheetId="3" r:id="rId1"/>
    <sheet name="2023年第三批（收集）" sheetId="4" r:id="rId2"/>
  </sheets>
  <definedNames>
    <definedName name="_xlnm._FilterDatabase" localSheetId="0" hidden="1">'2023年第三批（还田）'!#REF!</definedName>
    <definedName name="_xlnm.Print_Titles" localSheetId="0">'2023年第三批（还田）'!$1:$3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<sst xmlns="http://schemas.openxmlformats.org/spreadsheetml/2006/main" count="127" uniqueCount="102">
  <si>
    <t>中央财政农业经营主体能力提升资金使用前公示表（2023年绿色种养循环农业试点项目第三批）</t>
  </si>
  <si>
    <r>
      <rPr>
        <sz val="10"/>
        <color rgb="FF000000"/>
        <rFont val="宋体"/>
        <charset val="134"/>
      </rPr>
      <t>项目名称：阳江市阳东区</t>
    </r>
    <r>
      <rPr>
        <sz val="10"/>
        <color rgb="FF000000"/>
        <rFont val="Times New Roman"/>
        <charset val="134"/>
      </rPr>
      <t>2023</t>
    </r>
    <r>
      <rPr>
        <sz val="10"/>
        <color rgb="FF000000"/>
        <rFont val="宋体"/>
        <charset val="134"/>
      </rPr>
      <t>年绿色种养循环农业试点项目</t>
    </r>
  </si>
  <si>
    <r>
      <rPr>
        <b/>
        <sz val="9"/>
        <rFont val="宋体"/>
        <charset val="134"/>
      </rPr>
      <t>序号</t>
    </r>
  </si>
  <si>
    <r>
      <rPr>
        <b/>
        <sz val="9"/>
        <rFont val="宋体"/>
        <charset val="134"/>
      </rPr>
      <t>溯源编号</t>
    </r>
  </si>
  <si>
    <r>
      <rPr>
        <b/>
        <sz val="9"/>
        <rFont val="宋体"/>
        <charset val="134"/>
      </rPr>
      <t>实施主体</t>
    </r>
  </si>
  <si>
    <r>
      <rPr>
        <b/>
        <sz val="9"/>
        <rFont val="宋体"/>
        <charset val="134"/>
      </rPr>
      <t>还田对象</t>
    </r>
  </si>
  <si>
    <r>
      <rPr>
        <b/>
        <sz val="9"/>
        <rFont val="宋体"/>
        <charset val="134"/>
      </rPr>
      <t>还田模式</t>
    </r>
  </si>
  <si>
    <r>
      <rPr>
        <b/>
        <sz val="9"/>
        <rFont val="宋体"/>
        <charset val="134"/>
      </rPr>
      <t>还田时间</t>
    </r>
  </si>
  <si>
    <r>
      <rPr>
        <b/>
        <sz val="9"/>
        <rFont val="宋体"/>
        <charset val="134"/>
      </rPr>
      <t>申报种植情况</t>
    </r>
  </si>
  <si>
    <r>
      <rPr>
        <b/>
        <sz val="9"/>
        <rFont val="宋体"/>
        <charset val="134"/>
      </rPr>
      <t>所属村委会</t>
    </r>
  </si>
  <si>
    <r>
      <rPr>
        <b/>
        <sz val="9"/>
        <rFont val="宋体"/>
        <charset val="134"/>
      </rPr>
      <t>申报施肥总量（吨）</t>
    </r>
  </si>
  <si>
    <r>
      <rPr>
        <b/>
        <sz val="9"/>
        <rFont val="宋体"/>
        <charset val="134"/>
      </rPr>
      <t>申报还田总面积（亩）</t>
    </r>
  </si>
  <si>
    <t>核实后施肥数量（吨）</t>
  </si>
  <si>
    <t>核实后还田面积（亩）</t>
  </si>
  <si>
    <r>
      <rPr>
        <b/>
        <sz val="9"/>
        <rFont val="宋体"/>
        <charset val="134"/>
      </rPr>
      <t>奖补标准（元</t>
    </r>
    <r>
      <rPr>
        <b/>
        <sz val="9"/>
        <rFont val="Times New Roman"/>
        <charset val="134"/>
      </rPr>
      <t>/</t>
    </r>
    <r>
      <rPr>
        <b/>
        <sz val="9"/>
        <rFont val="宋体"/>
        <charset val="134"/>
      </rPr>
      <t>亩）</t>
    </r>
  </si>
  <si>
    <r>
      <rPr>
        <b/>
        <sz val="9"/>
        <rFont val="宋体"/>
        <charset val="134"/>
      </rPr>
      <t>拟奖补金额（元）</t>
    </r>
  </si>
  <si>
    <t>备注</t>
  </si>
  <si>
    <t>HT25*********7835</t>
  </si>
  <si>
    <r>
      <rPr>
        <sz val="9"/>
        <rFont val="宋体"/>
        <charset val="134"/>
      </rPr>
      <t>阳江市益禾田科技有限公司</t>
    </r>
  </si>
  <si>
    <r>
      <rPr>
        <sz val="9"/>
        <rFont val="宋体"/>
        <charset val="134"/>
      </rPr>
      <t>蔡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宁</t>
    </r>
  </si>
  <si>
    <r>
      <rPr>
        <sz val="9"/>
        <rFont val="宋体"/>
        <charset val="134"/>
      </rPr>
      <t>粪肥、堆沤还田</t>
    </r>
  </si>
  <si>
    <t>2025-06-25至2025-10-25</t>
  </si>
  <si>
    <t>地点：大沟镇那金村委会旁
申报种植品种：玉米、辣椒
申报耕地规模：258亩</t>
  </si>
  <si>
    <r>
      <rPr>
        <sz val="9"/>
        <rFont val="宋体"/>
        <charset val="134"/>
      </rPr>
      <t>大沟镇那金村委会</t>
    </r>
  </si>
  <si>
    <t>HT26*********5070</t>
  </si>
  <si>
    <r>
      <rPr>
        <sz val="9"/>
        <rFont val="宋体"/>
        <charset val="134"/>
      </rPr>
      <t>钟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伟</t>
    </r>
  </si>
  <si>
    <t>2025-12-03至2025-12-08</t>
  </si>
  <si>
    <t>地点：合山镇那梢村委会白沙村
申报种植品种：百香果、番石榴、沙枣
申报耕地规模：185亩</t>
  </si>
  <si>
    <r>
      <rPr>
        <sz val="9"/>
        <rFont val="宋体"/>
        <charset val="134"/>
      </rPr>
      <t>合山镇那梢村委会</t>
    </r>
  </si>
  <si>
    <t>HT25*********8004</t>
  </si>
  <si>
    <r>
      <rPr>
        <sz val="9"/>
        <rFont val="宋体"/>
        <charset val="134"/>
      </rPr>
      <t>何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珍</t>
    </r>
  </si>
  <si>
    <t>2025-12-02至2025-12-07</t>
  </si>
  <si>
    <t>地点：新洲镇新洲村委会小龙村尾背
申报种植品种：荷兰豆、辣椒等
申报耕地规模：150亩</t>
  </si>
  <si>
    <r>
      <rPr>
        <sz val="9"/>
        <rFont val="宋体"/>
        <charset val="134"/>
      </rPr>
      <t>新洲镇新洲村委会</t>
    </r>
  </si>
  <si>
    <t>HT26*********2383</t>
  </si>
  <si>
    <r>
      <rPr>
        <sz val="9"/>
        <rFont val="宋体"/>
        <charset val="134"/>
      </rPr>
      <t>罗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兴</t>
    </r>
  </si>
  <si>
    <t>2025-12-10至2025-12-19</t>
  </si>
  <si>
    <t>地点：新洲镇新洲村委会那简村路边
申报种植品种：荔枝
申报耕地规模：400亩</t>
  </si>
  <si>
    <t>HT26*********7075</t>
  </si>
  <si>
    <r>
      <rPr>
        <sz val="9"/>
        <rFont val="宋体"/>
        <charset val="134"/>
      </rPr>
      <t>广东迎丰农业科技有限公司</t>
    </r>
  </si>
  <si>
    <t>2025-12-11至2025-12-30</t>
  </si>
  <si>
    <t>地点：雅韶镇五丰村委会、八一村委沙湾水库北面黄狗窿
申报种植品种：柠檬
申报耕地规模：1000亩</t>
  </si>
  <si>
    <r>
      <rPr>
        <sz val="9"/>
        <rFont val="宋体"/>
        <charset val="134"/>
      </rPr>
      <t>雅韶镇五丰村委会</t>
    </r>
    <r>
      <rPr>
        <sz val="9"/>
        <rFont val="Times New Roman"/>
        <charset val="134"/>
      </rPr>
      <t xml:space="preserve">   </t>
    </r>
    <r>
      <rPr>
        <sz val="9"/>
        <rFont val="宋体"/>
        <charset val="134"/>
      </rPr>
      <t>雅韶镇八一村委会</t>
    </r>
  </si>
  <si>
    <t>HT26*********5739</t>
  </si>
  <si>
    <r>
      <rPr>
        <sz val="9"/>
        <rFont val="宋体"/>
        <charset val="134"/>
      </rPr>
      <t>冯</t>
    </r>
    <r>
      <rPr>
        <sz val="9"/>
        <rFont val="Times New Roman"/>
        <charset val="134"/>
      </rPr>
      <t>*</t>
    </r>
    <r>
      <rPr>
        <sz val="9"/>
        <rFont val="宋体"/>
        <charset val="134"/>
      </rPr>
      <t>来</t>
    </r>
  </si>
  <si>
    <t>2026-01-06至2026-01-07</t>
  </si>
  <si>
    <t>地点：新洲镇新洲村委会新华村
申报种植品种：荔枝、龙眼 
申报耕地规模：200亩                        
地点：新洲镇石岗村委会石狗塘村
申报种植品种：荔枝、龙眼
申报耕地规模：100亩</t>
  </si>
  <si>
    <r>
      <rPr>
        <sz val="9"/>
        <rFont val="宋体"/>
        <charset val="134"/>
      </rPr>
      <t>新洲镇新洲村委会</t>
    </r>
    <r>
      <rPr>
        <sz val="9"/>
        <rFont val="Times New Roman"/>
        <charset val="134"/>
      </rPr>
      <t xml:space="preserve">   </t>
    </r>
    <r>
      <rPr>
        <sz val="9"/>
        <rFont val="宋体"/>
        <charset val="134"/>
      </rPr>
      <t>新洲镇石岗村委会</t>
    </r>
  </si>
  <si>
    <t>HT26*********4642</t>
  </si>
  <si>
    <r>
      <rPr>
        <sz val="9"/>
        <color rgb="FF000000"/>
        <rFont val="宋体"/>
        <charset val="134"/>
      </rPr>
      <t>罗</t>
    </r>
    <r>
      <rPr>
        <sz val="9"/>
        <color rgb="FF000000"/>
        <rFont val="Times New Roman"/>
        <charset val="134"/>
      </rPr>
      <t>*</t>
    </r>
    <r>
      <rPr>
        <sz val="9"/>
        <color rgb="FF000000"/>
        <rFont val="宋体"/>
        <charset val="134"/>
      </rPr>
      <t>娴</t>
    </r>
  </si>
  <si>
    <t>2025-12-23至2025-12-26</t>
  </si>
  <si>
    <t>地点：合山镇东河村委会方田洞
申报种植品种：香蕉 
申报耕地规模：102亩</t>
  </si>
  <si>
    <r>
      <rPr>
        <sz val="9"/>
        <rFont val="宋体"/>
        <charset val="134"/>
      </rPr>
      <t>合山镇东河村委会</t>
    </r>
  </si>
  <si>
    <t>HT25*********9564</t>
  </si>
  <si>
    <r>
      <rPr>
        <sz val="9"/>
        <rFont val="宋体"/>
        <charset val="134"/>
      </rPr>
      <t>阳江市煜丰农业发展有限公司</t>
    </r>
  </si>
  <si>
    <r>
      <rPr>
        <sz val="9"/>
        <color rgb="FF000000"/>
        <rFont val="宋体"/>
        <charset val="134"/>
      </rPr>
      <t>卢</t>
    </r>
    <r>
      <rPr>
        <sz val="9"/>
        <color rgb="FF000000"/>
        <rFont val="Times New Roman"/>
        <charset val="134"/>
      </rPr>
      <t>*</t>
    </r>
    <r>
      <rPr>
        <sz val="9"/>
        <color rgb="FF000000"/>
        <rFont val="宋体"/>
        <charset val="134"/>
      </rPr>
      <t>光</t>
    </r>
  </si>
  <si>
    <r>
      <rPr>
        <sz val="9"/>
        <rFont val="宋体"/>
        <charset val="134"/>
      </rPr>
      <t>沼液、沼渣还田</t>
    </r>
  </si>
  <si>
    <t>2025-11-09至2025-12-22</t>
  </si>
  <si>
    <t>地点：红丰镇地朗村泥坑、下水鸡、阳光坟、三令、四令、围仔角、深吉塘、沙洲
申报种植品种：玉米
申报耕地规模：220亩</t>
  </si>
  <si>
    <r>
      <rPr>
        <sz val="9"/>
        <rFont val="宋体"/>
        <charset val="134"/>
      </rPr>
      <t>红丰镇地朗村委会</t>
    </r>
  </si>
  <si>
    <t>HT25*********0105</t>
  </si>
  <si>
    <r>
      <rPr>
        <sz val="9"/>
        <color indexed="8"/>
        <rFont val="宋体"/>
        <charset val="134"/>
      </rPr>
      <t>阳江市漠阳香农业发展有限公司</t>
    </r>
  </si>
  <si>
    <t>2025-11-11至2025-12-24</t>
  </si>
  <si>
    <t>地点：红丰镇潮观村潮观大垌、书院洲
申报种植品种：南瓜、玉米、蔬菜
申报耕地规模：1196亩</t>
  </si>
  <si>
    <r>
      <rPr>
        <sz val="9"/>
        <rFont val="宋体"/>
        <charset val="134"/>
      </rPr>
      <t>红丰镇潮观村委会</t>
    </r>
  </si>
  <si>
    <t>HT25*********2902</t>
  </si>
  <si>
    <r>
      <rPr>
        <sz val="9"/>
        <color rgb="FF000000"/>
        <rFont val="宋体"/>
        <charset val="134"/>
      </rPr>
      <t>卢</t>
    </r>
    <r>
      <rPr>
        <sz val="9"/>
        <color rgb="FF000000"/>
        <rFont val="Times New Roman"/>
        <charset val="134"/>
      </rPr>
      <t>*</t>
    </r>
    <r>
      <rPr>
        <sz val="9"/>
        <color rgb="FF000000"/>
        <rFont val="宋体"/>
        <charset val="134"/>
      </rPr>
      <t>何</t>
    </r>
  </si>
  <si>
    <t>2025-11-14至2025-12-23</t>
  </si>
  <si>
    <t>地点：红丰镇岗表村结朗大垌
申报种植品种：蔬菜、玉米、马铃薯
申报耕地规模：156亩</t>
  </si>
  <si>
    <r>
      <rPr>
        <sz val="9"/>
        <rFont val="宋体"/>
        <charset val="134"/>
      </rPr>
      <t>红丰镇岗表村委会</t>
    </r>
  </si>
  <si>
    <t>HT25*********6912</t>
  </si>
  <si>
    <t>2025-07-18至2025-10-15</t>
  </si>
  <si>
    <t>地点：红丰镇潮观村潮观大垌、书院洲
申报种植品种：水稻
申报耕地规模：1160亩</t>
  </si>
  <si>
    <t>HT25*********8130</t>
  </si>
  <si>
    <r>
      <rPr>
        <sz val="9"/>
        <color rgb="FF000000"/>
        <rFont val="宋体"/>
        <charset val="134"/>
      </rPr>
      <t>洪</t>
    </r>
    <r>
      <rPr>
        <sz val="9"/>
        <color rgb="FF000000"/>
        <rFont val="Times New Roman"/>
        <charset val="134"/>
      </rPr>
      <t>*</t>
    </r>
    <r>
      <rPr>
        <sz val="9"/>
        <color rgb="FF000000"/>
        <rFont val="宋体"/>
        <charset val="134"/>
      </rPr>
      <t>记</t>
    </r>
  </si>
  <si>
    <t>2025-11-18至2025-12-26</t>
  </si>
  <si>
    <t>地点：红丰镇新塘村新洲长令、村委会对面大塱、塱角
申报种植品种：蔬菜
申报耕地规模：162亩</t>
  </si>
  <si>
    <r>
      <rPr>
        <sz val="9"/>
        <rFont val="宋体"/>
        <charset val="134"/>
      </rPr>
      <t>红丰镇新塘村委会</t>
    </r>
  </si>
  <si>
    <r>
      <rPr>
        <sz val="11"/>
        <color indexed="8"/>
        <rFont val="宋体"/>
        <charset val="134"/>
      </rPr>
      <t>合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宋体"/>
        <charset val="134"/>
      </rPr>
      <t>计：</t>
    </r>
  </si>
  <si>
    <t>/</t>
  </si>
  <si>
    <r>
      <rPr>
        <sz val="10"/>
        <color rgb="FF000000"/>
        <rFont val="宋体"/>
        <charset val="134"/>
        <scheme val="minor"/>
      </rPr>
      <t>项目名称：阳江市阳东区</t>
    </r>
    <r>
      <rPr>
        <sz val="10"/>
        <color rgb="FF000000"/>
        <rFont val="Times New Roman"/>
        <charset val="134"/>
      </rPr>
      <t>2023</t>
    </r>
    <r>
      <rPr>
        <sz val="10"/>
        <color rgb="FF000000"/>
        <rFont val="宋体"/>
        <charset val="134"/>
        <scheme val="minor"/>
      </rPr>
      <t>年绿色种养循环农业试点项目</t>
    </r>
  </si>
  <si>
    <t>序号</t>
  </si>
  <si>
    <t>溯源编号</t>
  </si>
  <si>
    <t>实施主体</t>
  </si>
  <si>
    <t>粪污提供对象</t>
  </si>
  <si>
    <t>粪污类型</t>
  </si>
  <si>
    <t>处理方式</t>
  </si>
  <si>
    <t>收集处理时间</t>
  </si>
  <si>
    <t>所属村委会</t>
  </si>
  <si>
    <t>申报粪污收集数量（吨）</t>
  </si>
  <si>
    <t>申报制成肥料量（吨）</t>
  </si>
  <si>
    <t>核实后粪污原料量（吨）</t>
  </si>
  <si>
    <t>核实后处理制成品量（吨）</t>
  </si>
  <si>
    <t>FW25*********8353</t>
  </si>
  <si>
    <t>阳江市煜丰农业发展有限公司</t>
  </si>
  <si>
    <t>广东省燕塘乳业股份有限公司红五月良种奶牛场分公司</t>
  </si>
  <si>
    <t>牛尿</t>
  </si>
  <si>
    <t>厌氧发酵</t>
  </si>
  <si>
    <r>
      <rPr>
        <sz val="9"/>
        <color rgb="FF000000"/>
        <rFont val="Times New Roman"/>
        <charset val="134"/>
      </rPr>
      <t>2025-09-01</t>
    </r>
    <r>
      <rPr>
        <sz val="9"/>
        <color rgb="FF000000"/>
        <rFont val="宋体"/>
        <charset val="134"/>
      </rPr>
      <t>至</t>
    </r>
    <r>
      <rPr>
        <sz val="9"/>
        <color rgb="FF000000"/>
        <rFont val="Times New Roman"/>
        <charset val="134"/>
      </rPr>
      <t>2025-09-28</t>
    </r>
  </si>
  <si>
    <t>塘坪镇红五月农场</t>
  </si>
  <si>
    <t>粪污收集环节不进行单独奖补</t>
  </si>
  <si>
    <r>
      <rPr>
        <sz val="9"/>
        <color indexed="8"/>
        <rFont val="宋体"/>
        <charset val="134"/>
      </rPr>
      <t>合</t>
    </r>
    <r>
      <rPr>
        <sz val="9"/>
        <color indexed="8"/>
        <rFont val="Times New Roman"/>
        <charset val="134"/>
      </rPr>
      <t xml:space="preserve">  </t>
    </r>
    <r>
      <rPr>
        <sz val="9"/>
        <color indexed="8"/>
        <rFont val="宋体"/>
        <charset val="134"/>
      </rPr>
      <t>计：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</si>
</sst>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2">
    <font>
      <sz val="11"/>
      <color indexed="8"/>
      <name val="宋体"/>
      <charset val="134"/>
      <scheme val="minor"/>
    </font>
    <font>
      <sz val="16"/>
      <color rgb="FF000000"/>
      <name val="黑体"/>
      <charset val="134"/>
    </font>
    <font>
      <sz val="16"/>
      <color indexed="8"/>
      <name val="黑体"/>
      <charset val="134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9"/>
      <name val="宋体"/>
      <charset val="134"/>
    </font>
    <font>
      <sz val="9"/>
      <color indexed="0"/>
      <name val="Times New Roman"/>
      <charset val="134"/>
    </font>
    <font>
      <sz val="9"/>
      <name val="Times New Roman"/>
      <charset val="134"/>
    </font>
    <font>
      <sz val="9"/>
      <color rgb="FF000000"/>
      <name val="宋体"/>
      <charset val="134"/>
    </font>
    <font>
      <sz val="9"/>
      <color rgb="FF000000"/>
      <name val="Times New Roman"/>
      <charset val="134"/>
    </font>
    <font>
      <sz val="9"/>
      <color indexed="8"/>
      <name val="宋体"/>
      <charset val="134"/>
    </font>
    <font>
      <sz val="9"/>
      <color indexed="8"/>
      <name val="Times New Roman"/>
      <charset val="134"/>
    </font>
    <font>
      <sz val="11"/>
      <name val="宋体"/>
      <charset val="134"/>
      <scheme val="minor"/>
    </font>
    <font>
      <sz val="16"/>
      <color rgb="FF000000"/>
      <name val="Times New Roman"/>
      <charset val="134"/>
    </font>
    <font>
      <sz val="16"/>
      <name val="Times New Roman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b/>
      <sz val="9"/>
      <name val="Times New Roman"/>
      <charset val="134"/>
    </font>
    <font>
      <sz val="9"/>
      <name val="宋体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0" applyNumberFormat="0" applyAlignment="0" applyProtection="0">
      <alignment vertical="center"/>
    </xf>
    <xf numFmtId="0" fontId="30" fillId="4" borderId="11" applyNumberFormat="0" applyAlignment="0" applyProtection="0">
      <alignment vertical="center"/>
    </xf>
    <xf numFmtId="0" fontId="31" fillId="4" borderId="10" applyNumberFormat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0" fontId="11" fillId="0" borderId="6" xfId="0" applyFont="1" applyBorder="1" applyAlignment="1">
      <alignment horizontal="center" vertical="center"/>
    </xf>
    <xf numFmtId="0" fontId="12" fillId="0" borderId="0" xfId="0" applyFont="1" applyFill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Fill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176" fontId="11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abSelected="1" zoomScale="85" zoomScaleNormal="85" workbookViewId="0">
      <selection activeCell="G5" sqref="G5"/>
    </sheetView>
  </sheetViews>
  <sheetFormatPr defaultColWidth="9" defaultRowHeight="13.5"/>
  <cols>
    <col min="1" max="1" width="7.25" customWidth="1"/>
    <col min="2" max="2" width="15.375" customWidth="1"/>
    <col min="3" max="3" width="13.75" customWidth="1"/>
    <col min="4" max="4" width="15.375" customWidth="1"/>
    <col min="5" max="5" width="12.625" customWidth="1"/>
    <col min="6" max="6" width="12.375" customWidth="1"/>
    <col min="7" max="7" width="31.75" customWidth="1"/>
    <col min="8" max="8" width="15.125" style="18" customWidth="1"/>
    <col min="9" max="12" width="11.875" customWidth="1"/>
    <col min="13" max="13" width="10" customWidth="1"/>
    <col min="14" max="14" width="12.625" customWidth="1"/>
    <col min="15" max="15" width="9.375"/>
  </cols>
  <sheetData>
    <row r="1" ht="45.95" customHeight="1" spans="1:15">
      <c r="A1" s="1" t="s">
        <v>0</v>
      </c>
      <c r="B1" s="19"/>
      <c r="C1" s="19"/>
      <c r="D1" s="19"/>
      <c r="E1" s="19"/>
      <c r="F1" s="19"/>
      <c r="G1" s="19"/>
      <c r="H1" s="20"/>
      <c r="I1" s="19"/>
      <c r="J1" s="19"/>
      <c r="K1" s="19"/>
      <c r="L1" s="19"/>
      <c r="M1" s="19"/>
      <c r="N1" s="19"/>
    </row>
    <row r="2" ht="23.1" customHeight="1" spans="1:15">
      <c r="A2" s="21" t="s">
        <v>1</v>
      </c>
      <c r="B2" s="21"/>
      <c r="C2" s="21"/>
      <c r="D2" s="21"/>
      <c r="E2" s="21"/>
      <c r="F2" s="21"/>
      <c r="G2" s="21"/>
      <c r="H2" s="22"/>
      <c r="I2" s="21"/>
      <c r="J2" s="21"/>
      <c r="K2" s="21"/>
      <c r="L2" s="21"/>
      <c r="M2" s="21"/>
      <c r="N2" s="21"/>
    </row>
    <row r="3" ht="35.1" customHeight="1" spans="1:15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4" t="s">
        <v>9</v>
      </c>
      <c r="I3" s="23" t="s">
        <v>10</v>
      </c>
      <c r="J3" s="23" t="s">
        <v>11</v>
      </c>
      <c r="K3" s="25" t="s">
        <v>12</v>
      </c>
      <c r="L3" s="25" t="s">
        <v>13</v>
      </c>
      <c r="M3" s="23" t="s">
        <v>14</v>
      </c>
      <c r="N3" s="23" t="s">
        <v>15</v>
      </c>
      <c r="O3" s="23" t="s">
        <v>16</v>
      </c>
    </row>
    <row r="4" ht="36" spans="1:15">
      <c r="A4" s="26">
        <v>1</v>
      </c>
      <c r="B4" s="27" t="s">
        <v>17</v>
      </c>
      <c r="C4" s="26" t="s">
        <v>18</v>
      </c>
      <c r="D4" s="28" t="s">
        <v>19</v>
      </c>
      <c r="E4" s="26" t="s">
        <v>20</v>
      </c>
      <c r="F4" s="26" t="s">
        <v>21</v>
      </c>
      <c r="G4" s="29" t="s">
        <v>22</v>
      </c>
      <c r="H4" s="30" t="s">
        <v>23</v>
      </c>
      <c r="I4" s="31">
        <v>51.79</v>
      </c>
      <c r="J4" s="31">
        <v>258</v>
      </c>
      <c r="K4" s="31">
        <v>51.79</v>
      </c>
      <c r="L4" s="31">
        <v>208</v>
      </c>
      <c r="M4" s="32">
        <v>90</v>
      </c>
      <c r="N4" s="31">
        <f>L4*M4</f>
        <v>18720</v>
      </c>
      <c r="O4" s="17"/>
    </row>
    <row r="5" ht="36" spans="1:15">
      <c r="A5" s="26">
        <v>2</v>
      </c>
      <c r="B5" s="27" t="s">
        <v>24</v>
      </c>
      <c r="C5" s="26" t="s">
        <v>18</v>
      </c>
      <c r="D5" s="28" t="s">
        <v>25</v>
      </c>
      <c r="E5" s="26" t="s">
        <v>20</v>
      </c>
      <c r="F5" s="26" t="s">
        <v>26</v>
      </c>
      <c r="G5" s="29" t="s">
        <v>27</v>
      </c>
      <c r="H5" s="30" t="s">
        <v>28</v>
      </c>
      <c r="I5" s="31">
        <v>37.15</v>
      </c>
      <c r="J5" s="31">
        <v>185</v>
      </c>
      <c r="K5" s="31">
        <v>37.15</v>
      </c>
      <c r="L5" s="31">
        <v>175</v>
      </c>
      <c r="M5" s="32">
        <v>90</v>
      </c>
      <c r="N5" s="31">
        <f t="shared" ref="N5:N15" si="0">L5*M5</f>
        <v>15750</v>
      </c>
      <c r="O5" s="17"/>
    </row>
    <row r="6" ht="36" spans="1:15">
      <c r="A6" s="26">
        <v>3</v>
      </c>
      <c r="B6" s="27" t="s">
        <v>29</v>
      </c>
      <c r="C6" s="26" t="s">
        <v>18</v>
      </c>
      <c r="D6" s="28" t="s">
        <v>30</v>
      </c>
      <c r="E6" s="26" t="s">
        <v>20</v>
      </c>
      <c r="F6" s="26" t="s">
        <v>31</v>
      </c>
      <c r="G6" s="29" t="s">
        <v>32</v>
      </c>
      <c r="H6" s="30" t="s">
        <v>33</v>
      </c>
      <c r="I6" s="31">
        <v>30.33</v>
      </c>
      <c r="J6" s="31">
        <v>150</v>
      </c>
      <c r="K6" s="31">
        <v>30.33</v>
      </c>
      <c r="L6" s="31">
        <v>141</v>
      </c>
      <c r="M6" s="32">
        <v>90</v>
      </c>
      <c r="N6" s="31">
        <f t="shared" si="0"/>
        <v>12690</v>
      </c>
      <c r="O6" s="17"/>
    </row>
    <row r="7" ht="36" spans="1:15">
      <c r="A7" s="26">
        <v>4</v>
      </c>
      <c r="B7" s="27" t="s">
        <v>34</v>
      </c>
      <c r="C7" s="26" t="s">
        <v>18</v>
      </c>
      <c r="D7" s="28" t="s">
        <v>35</v>
      </c>
      <c r="E7" s="26" t="s">
        <v>20</v>
      </c>
      <c r="F7" s="26" t="s">
        <v>36</v>
      </c>
      <c r="G7" s="29" t="s">
        <v>37</v>
      </c>
      <c r="H7" s="30" t="s">
        <v>33</v>
      </c>
      <c r="I7" s="31">
        <v>80.3</v>
      </c>
      <c r="J7" s="31">
        <v>400</v>
      </c>
      <c r="K7" s="31">
        <v>80.3</v>
      </c>
      <c r="L7" s="31">
        <v>400</v>
      </c>
      <c r="M7" s="32">
        <v>90</v>
      </c>
      <c r="N7" s="31">
        <f t="shared" si="0"/>
        <v>36000</v>
      </c>
      <c r="O7" s="17"/>
    </row>
    <row r="8" ht="47.25" spans="1:15">
      <c r="A8" s="26">
        <v>5</v>
      </c>
      <c r="B8" s="27" t="s">
        <v>38</v>
      </c>
      <c r="C8" s="26" t="s">
        <v>18</v>
      </c>
      <c r="D8" s="26" t="s">
        <v>39</v>
      </c>
      <c r="E8" s="26" t="s">
        <v>20</v>
      </c>
      <c r="F8" s="26" t="s">
        <v>40</v>
      </c>
      <c r="G8" s="29" t="s">
        <v>41</v>
      </c>
      <c r="H8" s="30" t="s">
        <v>42</v>
      </c>
      <c r="I8" s="31">
        <v>201.31</v>
      </c>
      <c r="J8" s="31">
        <v>1000</v>
      </c>
      <c r="K8" s="31">
        <v>201.31</v>
      </c>
      <c r="L8" s="31">
        <v>1000</v>
      </c>
      <c r="M8" s="32">
        <v>90</v>
      </c>
      <c r="N8" s="31">
        <f t="shared" si="0"/>
        <v>90000</v>
      </c>
      <c r="O8" s="17"/>
    </row>
    <row r="9" ht="72" spans="1:15">
      <c r="A9" s="26">
        <v>6</v>
      </c>
      <c r="B9" s="27" t="s">
        <v>43</v>
      </c>
      <c r="C9" s="26" t="s">
        <v>18</v>
      </c>
      <c r="D9" s="28" t="s">
        <v>44</v>
      </c>
      <c r="E9" s="26" t="s">
        <v>20</v>
      </c>
      <c r="F9" s="26" t="s">
        <v>45</v>
      </c>
      <c r="G9" s="29" t="s">
        <v>46</v>
      </c>
      <c r="H9" s="30" t="s">
        <v>47</v>
      </c>
      <c r="I9" s="31">
        <v>60.38</v>
      </c>
      <c r="J9" s="31">
        <v>300</v>
      </c>
      <c r="K9" s="31">
        <v>60.38</v>
      </c>
      <c r="L9" s="31">
        <v>300</v>
      </c>
      <c r="M9" s="32">
        <v>90</v>
      </c>
      <c r="N9" s="31">
        <f t="shared" si="0"/>
        <v>27000</v>
      </c>
      <c r="O9" s="17"/>
    </row>
    <row r="10" ht="36" spans="1:15">
      <c r="A10" s="26">
        <v>7</v>
      </c>
      <c r="B10" s="27" t="s">
        <v>48</v>
      </c>
      <c r="C10" s="26" t="s">
        <v>18</v>
      </c>
      <c r="D10" s="33" t="s">
        <v>49</v>
      </c>
      <c r="E10" s="26" t="s">
        <v>20</v>
      </c>
      <c r="F10" s="26" t="s">
        <v>50</v>
      </c>
      <c r="G10" s="29" t="s">
        <v>51</v>
      </c>
      <c r="H10" s="30" t="s">
        <v>52</v>
      </c>
      <c r="I10" s="34">
        <v>20.52</v>
      </c>
      <c r="J10" s="34">
        <v>102</v>
      </c>
      <c r="K10" s="34">
        <v>20.52</v>
      </c>
      <c r="L10" s="34">
        <v>100</v>
      </c>
      <c r="M10" s="17">
        <v>90</v>
      </c>
      <c r="N10" s="31">
        <f t="shared" si="0"/>
        <v>9000</v>
      </c>
      <c r="O10" s="17"/>
    </row>
    <row r="11" ht="47.25" spans="1:15">
      <c r="A11" s="26">
        <v>8</v>
      </c>
      <c r="B11" s="27" t="s">
        <v>53</v>
      </c>
      <c r="C11" s="26" t="s">
        <v>54</v>
      </c>
      <c r="D11" s="33" t="s">
        <v>55</v>
      </c>
      <c r="E11" s="26" t="s">
        <v>56</v>
      </c>
      <c r="F11" s="26" t="s">
        <v>57</v>
      </c>
      <c r="G11" s="35" t="s">
        <v>58</v>
      </c>
      <c r="H11" s="30" t="s">
        <v>59</v>
      </c>
      <c r="I11" s="34">
        <v>477.2</v>
      </c>
      <c r="J11" s="34">
        <v>220</v>
      </c>
      <c r="K11" s="34">
        <v>477.2</v>
      </c>
      <c r="L11" s="34">
        <v>212.3</v>
      </c>
      <c r="M11" s="17">
        <v>90</v>
      </c>
      <c r="N11" s="31">
        <f t="shared" si="0"/>
        <v>19107</v>
      </c>
      <c r="O11" s="17"/>
    </row>
    <row r="12" ht="36" spans="1:15">
      <c r="A12" s="26">
        <v>9</v>
      </c>
      <c r="B12" s="27" t="s">
        <v>60</v>
      </c>
      <c r="C12" s="26" t="s">
        <v>54</v>
      </c>
      <c r="D12" s="36" t="s">
        <v>61</v>
      </c>
      <c r="E12" s="26" t="s">
        <v>56</v>
      </c>
      <c r="F12" s="26" t="s">
        <v>62</v>
      </c>
      <c r="G12" s="35" t="s">
        <v>63</v>
      </c>
      <c r="H12" s="30" t="s">
        <v>64</v>
      </c>
      <c r="I12" s="34">
        <v>2440.65</v>
      </c>
      <c r="J12" s="34">
        <v>1196</v>
      </c>
      <c r="K12" s="34">
        <v>2440.65</v>
      </c>
      <c r="L12" s="34">
        <v>1187</v>
      </c>
      <c r="M12" s="17">
        <v>90</v>
      </c>
      <c r="N12" s="31">
        <f t="shared" si="0"/>
        <v>106830</v>
      </c>
      <c r="O12" s="17"/>
    </row>
    <row r="13" ht="36" spans="1:15">
      <c r="A13" s="26">
        <v>10</v>
      </c>
      <c r="B13" s="27" t="s">
        <v>65</v>
      </c>
      <c r="C13" s="26" t="s">
        <v>54</v>
      </c>
      <c r="D13" s="33" t="s">
        <v>66</v>
      </c>
      <c r="E13" s="26" t="s">
        <v>56</v>
      </c>
      <c r="F13" s="26" t="s">
        <v>67</v>
      </c>
      <c r="G13" s="35" t="s">
        <v>68</v>
      </c>
      <c r="H13" s="30" t="s">
        <v>69</v>
      </c>
      <c r="I13" s="34">
        <v>330.85</v>
      </c>
      <c r="J13" s="34">
        <v>156</v>
      </c>
      <c r="K13" s="34">
        <v>330.85</v>
      </c>
      <c r="L13" s="34">
        <v>152</v>
      </c>
      <c r="M13" s="17">
        <v>90</v>
      </c>
      <c r="N13" s="31">
        <f t="shared" si="0"/>
        <v>13680</v>
      </c>
      <c r="O13" s="17"/>
    </row>
    <row r="14" ht="36" spans="1:15">
      <c r="A14" s="26">
        <v>11</v>
      </c>
      <c r="B14" s="27" t="s">
        <v>70</v>
      </c>
      <c r="C14" s="26" t="s">
        <v>54</v>
      </c>
      <c r="D14" s="36" t="s">
        <v>61</v>
      </c>
      <c r="E14" s="26" t="s">
        <v>56</v>
      </c>
      <c r="F14" s="26" t="s">
        <v>71</v>
      </c>
      <c r="G14" s="35" t="s">
        <v>72</v>
      </c>
      <c r="H14" s="30" t="s">
        <v>64</v>
      </c>
      <c r="I14" s="34">
        <v>2416.88</v>
      </c>
      <c r="J14" s="34">
        <v>1160</v>
      </c>
      <c r="K14" s="34">
        <v>2416.88</v>
      </c>
      <c r="L14" s="34">
        <v>1104.5</v>
      </c>
      <c r="M14" s="17">
        <v>90</v>
      </c>
      <c r="N14" s="31">
        <f t="shared" si="0"/>
        <v>99405</v>
      </c>
      <c r="O14" s="17"/>
    </row>
    <row r="15" ht="45" spans="1:15">
      <c r="A15" s="26">
        <v>12</v>
      </c>
      <c r="B15" s="27" t="s">
        <v>73</v>
      </c>
      <c r="C15" s="26" t="s">
        <v>54</v>
      </c>
      <c r="D15" s="33" t="s">
        <v>74</v>
      </c>
      <c r="E15" s="26" t="s">
        <v>56</v>
      </c>
      <c r="F15" s="26" t="s">
        <v>75</v>
      </c>
      <c r="G15" s="37" t="s">
        <v>76</v>
      </c>
      <c r="H15" s="30" t="s">
        <v>77</v>
      </c>
      <c r="I15" s="34">
        <v>356.2</v>
      </c>
      <c r="J15" s="34">
        <v>162</v>
      </c>
      <c r="K15" s="34">
        <v>356.2</v>
      </c>
      <c r="L15" s="34">
        <v>158</v>
      </c>
      <c r="M15" s="17">
        <v>90</v>
      </c>
      <c r="N15" s="31">
        <f t="shared" si="0"/>
        <v>14220</v>
      </c>
      <c r="O15" s="17"/>
    </row>
    <row r="16" ht="36" customHeight="1" spans="1:15">
      <c r="A16" s="38" t="s">
        <v>78</v>
      </c>
      <c r="B16" s="38"/>
      <c r="C16" s="38"/>
      <c r="D16" s="38"/>
      <c r="E16" s="38"/>
      <c r="F16" s="38"/>
      <c r="G16" s="38"/>
      <c r="H16" s="38"/>
      <c r="I16" s="34">
        <f>SUM(I4:I15)</f>
        <v>6503.56</v>
      </c>
      <c r="J16" s="34">
        <f t="shared" ref="J16:O16" si="1">SUM(J4:J15)</f>
        <v>5289</v>
      </c>
      <c r="K16" s="34">
        <f t="shared" si="1"/>
        <v>6503.56</v>
      </c>
      <c r="L16" s="34">
        <f t="shared" si="1"/>
        <v>5137.8</v>
      </c>
      <c r="M16" s="34" t="s">
        <v>79</v>
      </c>
      <c r="N16" s="34">
        <f t="shared" si="1"/>
        <v>462402</v>
      </c>
      <c r="O16" s="17"/>
    </row>
  </sheetData>
  <mergeCells count="3">
    <mergeCell ref="A1:N1"/>
    <mergeCell ref="A2:N2"/>
    <mergeCell ref="A16:H16"/>
  </mergeCells>
  <conditionalFormatting sqref="B4:B15">
    <cfRule type="duplicateValues" dxfId="0" priority="21"/>
  </conditionalFormatting>
  <printOptions horizontalCentered="1"/>
  <pageMargins left="0" right="0" top="0" bottom="0" header="0" footer="0"/>
  <pageSetup paperSize="9" scale="70" fitToWidth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zoomScale="85" zoomScaleNormal="85" workbookViewId="0">
      <selection activeCell="D4" sqref="D4"/>
    </sheetView>
  </sheetViews>
  <sheetFormatPr defaultColWidth="9" defaultRowHeight="13.5" outlineLevelRow="4"/>
  <cols>
    <col min="1" max="1" width="7.25" customWidth="1"/>
    <col min="2" max="2" width="15.875" customWidth="1"/>
    <col min="3" max="3" width="22.625" customWidth="1"/>
    <col min="4" max="4" width="18" customWidth="1"/>
    <col min="5" max="5" width="12.375" customWidth="1"/>
    <col min="6" max="6" width="12.625" customWidth="1"/>
    <col min="7" max="7" width="20.375" customWidth="1"/>
    <col min="8" max="8" width="17.5" customWidth="1"/>
    <col min="9" max="11" width="11.875" customWidth="1"/>
    <col min="12" max="12" width="14.375" customWidth="1"/>
    <col min="13" max="13" width="21.75" customWidth="1"/>
    <col min="14" max="16" width="9.875" customWidth="1"/>
  </cols>
  <sheetData>
    <row r="1" ht="45.95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3.1" customHeight="1" spans="1:13">
      <c r="A2" s="3" t="s">
        <v>80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5.1" customHeight="1" spans="1:13">
      <c r="A3" s="5" t="s">
        <v>81</v>
      </c>
      <c r="B3" s="5" t="s">
        <v>82</v>
      </c>
      <c r="C3" s="5" t="s">
        <v>83</v>
      </c>
      <c r="D3" s="5" t="s">
        <v>84</v>
      </c>
      <c r="E3" s="5" t="s">
        <v>85</v>
      </c>
      <c r="F3" s="5" t="s">
        <v>86</v>
      </c>
      <c r="G3" s="5" t="s">
        <v>87</v>
      </c>
      <c r="H3" s="6" t="s">
        <v>88</v>
      </c>
      <c r="I3" s="5" t="s">
        <v>89</v>
      </c>
      <c r="J3" s="5" t="s">
        <v>90</v>
      </c>
      <c r="K3" s="5" t="s">
        <v>91</v>
      </c>
      <c r="L3" s="5" t="s">
        <v>92</v>
      </c>
      <c r="M3" s="5" t="s">
        <v>16</v>
      </c>
    </row>
    <row r="4" ht="35.1" customHeight="1" spans="1:13">
      <c r="A4" s="7">
        <v>1</v>
      </c>
      <c r="B4" s="8" t="s">
        <v>93</v>
      </c>
      <c r="C4" s="9" t="s">
        <v>94</v>
      </c>
      <c r="D4" s="9" t="s">
        <v>95</v>
      </c>
      <c r="E4" s="9" t="s">
        <v>96</v>
      </c>
      <c r="F4" s="9" t="s">
        <v>97</v>
      </c>
      <c r="G4" s="10" t="s">
        <v>98</v>
      </c>
      <c r="H4" s="11" t="s">
        <v>99</v>
      </c>
      <c r="I4" s="12">
        <v>2414.27</v>
      </c>
      <c r="J4" s="12">
        <v>2414.27</v>
      </c>
      <c r="K4" s="12">
        <v>2414.27</v>
      </c>
      <c r="L4" s="12">
        <v>2414.27</v>
      </c>
      <c r="M4" s="13" t="s">
        <v>100</v>
      </c>
    </row>
    <row r="5" ht="42" customHeight="1" spans="1:13">
      <c r="A5" s="14" t="s">
        <v>101</v>
      </c>
      <c r="B5" s="15"/>
      <c r="C5" s="15"/>
      <c r="D5" s="15"/>
      <c r="E5" s="15"/>
      <c r="F5" s="15"/>
      <c r="G5" s="15"/>
      <c r="H5" s="16"/>
      <c r="I5" s="17">
        <f t="shared" ref="I5:L5" si="0">SUM(I4:I4)</f>
        <v>2414.27</v>
      </c>
      <c r="J5" s="17">
        <f t="shared" si="0"/>
        <v>2414.27</v>
      </c>
      <c r="K5" s="17">
        <f t="shared" si="0"/>
        <v>2414.27</v>
      </c>
      <c r="L5" s="17">
        <f t="shared" si="0"/>
        <v>2414.27</v>
      </c>
      <c r="M5" s="17"/>
    </row>
  </sheetData>
  <mergeCells count="3">
    <mergeCell ref="A1:M1"/>
    <mergeCell ref="A2:M2"/>
    <mergeCell ref="A5:H5"/>
  </mergeCells>
  <conditionalFormatting sqref="A4">
    <cfRule type="duplicateValues" dxfId="0" priority="1"/>
  </conditionalFormatting>
  <printOptions horizontalCentered="1"/>
  <pageMargins left="0.700694444444445" right="0.700694444444445" top="0.751388888888889" bottom="0.751388888888889" header="0.298611111111111" footer="0.298611111111111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2023年第三批（还田）</vt:lpstr>
      <vt:lpstr>2023年第三批（收集）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 齐欣</cp:lastModifiedBy>
  <dcterms:created xsi:type="dcterms:W3CDTF">2022-10-31T03:17:00Z</dcterms:created>
  <cp:lastPrinted>2025-08-15T01:24:00Z</cp:lastPrinted>
  <dcterms:modified xsi:type="dcterms:W3CDTF">2026-01-12T02:46:09Z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7D44EF4D05A14611B8C8BC52DCAFE8DA_13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