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2024年第二批（还田）" sheetId="3" r:id="rId1"/>
  </sheets>
  <definedNames>
    <definedName name="_xlnm._FilterDatabase" localSheetId="0" hidden="1">'2024年第二批（还田）'!#REF!</definedName>
    <definedName name="_xlnm.Print_Titles" localSheetId="0">'2024年第二批（还田）'!$1:$3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<sst xmlns="http://schemas.openxmlformats.org/spreadsheetml/2006/main" count="175" uniqueCount="121">
  <si>
    <r>
      <rPr>
        <sz val="16"/>
        <color rgb="FF000000"/>
        <rFont val="黑体"/>
        <charset val="134"/>
      </rPr>
      <t>中央财政农业经营主体能力提升资金使用前公示表（</t>
    </r>
    <r>
      <rPr>
        <sz val="16"/>
        <color rgb="FF000000"/>
        <rFont val="Times New Roman"/>
        <charset val="134"/>
      </rPr>
      <t>2024</t>
    </r>
    <r>
      <rPr>
        <sz val="16"/>
        <color rgb="FF000000"/>
        <rFont val="黑体"/>
        <charset val="134"/>
      </rPr>
      <t>年绿色种养循环农业试点项目第二批）</t>
    </r>
  </si>
  <si>
    <r>
      <rPr>
        <sz val="10"/>
        <color rgb="FF000000"/>
        <rFont val="宋体"/>
        <charset val="134"/>
      </rPr>
      <t>项目名称：阳江市阳东区</t>
    </r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年绿色种养循环农业试点项目</t>
    </r>
  </si>
  <si>
    <r>
      <rPr>
        <b/>
        <sz val="9"/>
        <rFont val="宋体"/>
        <charset val="134"/>
      </rPr>
      <t>序号</t>
    </r>
  </si>
  <si>
    <r>
      <rPr>
        <b/>
        <sz val="9"/>
        <rFont val="宋体"/>
        <charset val="134"/>
      </rPr>
      <t>溯源编号</t>
    </r>
  </si>
  <si>
    <r>
      <rPr>
        <b/>
        <sz val="9"/>
        <rFont val="宋体"/>
        <charset val="134"/>
      </rPr>
      <t>实施主体</t>
    </r>
  </si>
  <si>
    <r>
      <rPr>
        <b/>
        <sz val="9"/>
        <rFont val="宋体"/>
        <charset val="134"/>
      </rPr>
      <t>还田对象</t>
    </r>
  </si>
  <si>
    <r>
      <rPr>
        <b/>
        <sz val="9"/>
        <rFont val="宋体"/>
        <charset val="134"/>
      </rPr>
      <t>还田模式</t>
    </r>
  </si>
  <si>
    <r>
      <rPr>
        <b/>
        <sz val="9"/>
        <rFont val="宋体"/>
        <charset val="134"/>
      </rPr>
      <t>还田时间</t>
    </r>
  </si>
  <si>
    <r>
      <rPr>
        <b/>
        <sz val="9"/>
        <rFont val="宋体"/>
        <charset val="134"/>
      </rPr>
      <t>申报种植情况</t>
    </r>
  </si>
  <si>
    <r>
      <rPr>
        <b/>
        <sz val="9"/>
        <rFont val="宋体"/>
        <charset val="134"/>
      </rPr>
      <t>所属村委会</t>
    </r>
  </si>
  <si>
    <r>
      <rPr>
        <b/>
        <sz val="9"/>
        <rFont val="宋体"/>
        <charset val="134"/>
      </rPr>
      <t>申报施肥总量（吨）</t>
    </r>
  </si>
  <si>
    <r>
      <rPr>
        <b/>
        <sz val="9"/>
        <rFont val="宋体"/>
        <charset val="134"/>
      </rPr>
      <t>申报还田总面积（亩）</t>
    </r>
  </si>
  <si>
    <r>
      <rPr>
        <b/>
        <sz val="9"/>
        <rFont val="宋体"/>
        <charset val="134"/>
      </rPr>
      <t>核实后施肥数量（吨）</t>
    </r>
  </si>
  <si>
    <r>
      <rPr>
        <b/>
        <sz val="9"/>
        <rFont val="宋体"/>
        <charset val="134"/>
      </rPr>
      <t>核实后还田面积（亩）</t>
    </r>
  </si>
  <si>
    <r>
      <rPr>
        <b/>
        <sz val="9"/>
        <rFont val="宋体"/>
        <charset val="134"/>
      </rPr>
      <t>奖补标准（元</t>
    </r>
    <r>
      <rPr>
        <b/>
        <sz val="9"/>
        <rFont val="Times New Roman"/>
        <charset val="134"/>
      </rPr>
      <t>/</t>
    </r>
    <r>
      <rPr>
        <b/>
        <sz val="9"/>
        <rFont val="宋体"/>
        <charset val="134"/>
      </rPr>
      <t>亩）</t>
    </r>
  </si>
  <si>
    <r>
      <rPr>
        <b/>
        <sz val="9"/>
        <rFont val="宋体"/>
        <charset val="134"/>
      </rPr>
      <t>拟奖补金额（元）</t>
    </r>
  </si>
  <si>
    <r>
      <rPr>
        <b/>
        <sz val="9"/>
        <rFont val="宋体"/>
        <charset val="134"/>
      </rPr>
      <t>备注</t>
    </r>
  </si>
  <si>
    <t>HT25*********5483</t>
  </si>
  <si>
    <r>
      <rPr>
        <sz val="9"/>
        <rFont val="宋体"/>
        <charset val="134"/>
      </rPr>
      <t>阳江市丰焱农业发展有限公司</t>
    </r>
  </si>
  <si>
    <r>
      <rPr>
        <sz val="9"/>
        <rFont val="宋体"/>
        <charset val="134"/>
      </rPr>
      <t>阳江市阳东区弘科农机有限公司</t>
    </r>
  </si>
  <si>
    <r>
      <rPr>
        <sz val="9"/>
        <rFont val="宋体"/>
        <charset val="134"/>
      </rPr>
      <t>粪肥、堆沤还田</t>
    </r>
  </si>
  <si>
    <t>2025-12-4至2025-12-10</t>
  </si>
  <si>
    <r>
      <rPr>
        <sz val="9"/>
        <rFont val="宋体"/>
        <charset val="134"/>
      </rPr>
      <t>地点：大沟镇徐赤村村背垌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品种：玉米、南瓜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耕地规模：</t>
    </r>
    <r>
      <rPr>
        <sz val="9"/>
        <rFont val="Times New Roman"/>
        <charset val="134"/>
      </rPr>
      <t>200</t>
    </r>
    <r>
      <rPr>
        <sz val="9"/>
        <rFont val="宋体"/>
        <charset val="134"/>
      </rPr>
      <t>亩</t>
    </r>
  </si>
  <si>
    <r>
      <rPr>
        <sz val="9"/>
        <rFont val="宋体"/>
        <charset val="134"/>
      </rPr>
      <t>大沟镇徐赤村委会</t>
    </r>
  </si>
  <si>
    <t>HT25*********3482</t>
  </si>
  <si>
    <r>
      <rPr>
        <sz val="9"/>
        <rFont val="宋体"/>
        <charset val="134"/>
      </rPr>
      <t>广东丰多采农业发展有限公司</t>
    </r>
  </si>
  <si>
    <t>2025-12-3至2025-12-9</t>
  </si>
  <si>
    <t>地点：合山镇东刘村、牛栏村丰多采现代产业园
品种：芹菜、苞菜、菜心、瓜类、西葫芦、葡萄、蓝莓
耕地规模：517亩</t>
  </si>
  <si>
    <r>
      <rPr>
        <sz val="9"/>
        <rFont val="宋体"/>
        <charset val="134"/>
      </rPr>
      <t>合山镇东刘村委会</t>
    </r>
    <r>
      <rPr>
        <sz val="9"/>
        <rFont val="Times New Roman"/>
        <charset val="134"/>
      </rPr>
      <t xml:space="preserve">  </t>
    </r>
    <r>
      <rPr>
        <sz val="9"/>
        <rFont val="宋体"/>
        <charset val="134"/>
      </rPr>
      <t>合山镇牛栏村委会</t>
    </r>
  </si>
  <si>
    <t>/</t>
  </si>
  <si>
    <r>
      <rPr>
        <sz val="9"/>
        <rFont val="宋体"/>
        <charset val="134"/>
      </rPr>
      <t>种植蓝莓、葡萄</t>
    </r>
    <r>
      <rPr>
        <sz val="9"/>
        <rFont val="Times New Roman"/>
        <charset val="134"/>
      </rPr>
      <t>263</t>
    </r>
    <r>
      <rPr>
        <sz val="9"/>
        <rFont val="宋体"/>
        <charset val="134"/>
      </rPr>
      <t>亩，奖补标准为：</t>
    </r>
    <r>
      <rPr>
        <sz val="9"/>
        <rFont val="Times New Roman"/>
        <charset val="134"/>
      </rPr>
      <t>110</t>
    </r>
    <r>
      <rPr>
        <sz val="9"/>
        <rFont val="宋体"/>
        <charset val="134"/>
      </rPr>
      <t>元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亩，拟奖补</t>
    </r>
    <r>
      <rPr>
        <sz val="9"/>
        <rFont val="Times New Roman"/>
        <charset val="134"/>
      </rPr>
      <t>28930</t>
    </r>
    <r>
      <rPr>
        <sz val="9"/>
        <rFont val="宋体"/>
        <charset val="134"/>
      </rPr>
      <t>元；种植芹菜、苞菜、菜心、瓜类、西葫芦</t>
    </r>
    <r>
      <rPr>
        <sz val="9"/>
        <rFont val="Times New Roman"/>
        <charset val="134"/>
      </rPr>
      <t>224</t>
    </r>
    <r>
      <rPr>
        <sz val="9"/>
        <rFont val="宋体"/>
        <charset val="134"/>
      </rPr>
      <t>亩，奖补标准为</t>
    </r>
    <r>
      <rPr>
        <sz val="9"/>
        <rFont val="Times New Roman"/>
        <charset val="134"/>
      </rPr>
      <t>90</t>
    </r>
    <r>
      <rPr>
        <sz val="9"/>
        <rFont val="宋体"/>
        <charset val="134"/>
      </rPr>
      <t>元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亩，拟奖补</t>
    </r>
    <r>
      <rPr>
        <sz val="9"/>
        <rFont val="Times New Roman"/>
        <charset val="134"/>
      </rPr>
      <t>20160</t>
    </r>
    <r>
      <rPr>
        <sz val="9"/>
        <rFont val="宋体"/>
        <charset val="134"/>
      </rPr>
      <t>元；合计奖补</t>
    </r>
    <r>
      <rPr>
        <sz val="9"/>
        <rFont val="Times New Roman"/>
        <charset val="134"/>
      </rPr>
      <t>49090</t>
    </r>
    <r>
      <rPr>
        <sz val="9"/>
        <rFont val="宋体"/>
        <charset val="134"/>
      </rPr>
      <t>元。</t>
    </r>
  </si>
  <si>
    <t>HT25*********0876</t>
  </si>
  <si>
    <r>
      <rPr>
        <sz val="9"/>
        <rFont val="宋体"/>
        <charset val="134"/>
      </rPr>
      <t>李</t>
    </r>
    <r>
      <rPr>
        <sz val="9"/>
        <rFont val="Times New Roman"/>
        <charset val="134"/>
      </rPr>
      <t>*</t>
    </r>
    <r>
      <rPr>
        <sz val="9"/>
        <rFont val="宋体"/>
        <charset val="134"/>
      </rPr>
      <t>记</t>
    </r>
  </si>
  <si>
    <t>2025-12-1至2025-12-20</t>
  </si>
  <si>
    <t>地点：塘坪镇长乐村军城村阳春、村尾、村头东边、较杯塱
品种：芭乐
耕地规模：89亩</t>
  </si>
  <si>
    <r>
      <rPr>
        <sz val="9"/>
        <rFont val="宋体"/>
        <charset val="134"/>
      </rPr>
      <t>塘坪镇长乐村委会</t>
    </r>
  </si>
  <si>
    <t>HT25*********9035</t>
  </si>
  <si>
    <r>
      <rPr>
        <sz val="9"/>
        <rFont val="宋体"/>
        <charset val="134"/>
      </rPr>
      <t>陈</t>
    </r>
    <r>
      <rPr>
        <sz val="9"/>
        <rFont val="Times New Roman"/>
        <charset val="134"/>
      </rPr>
      <t>*</t>
    </r>
    <r>
      <rPr>
        <sz val="9"/>
        <rFont val="宋体"/>
        <charset val="134"/>
      </rPr>
      <t>盈</t>
    </r>
  </si>
  <si>
    <t>2025-11-16至2025-11-25</t>
  </si>
  <si>
    <t>地点：红丰镇塘角村牛牯陂
品种：辣椒
耕地规模：75亩</t>
  </si>
  <si>
    <r>
      <rPr>
        <sz val="9"/>
        <rFont val="宋体"/>
        <charset val="134"/>
      </rPr>
      <t>红丰镇塘角村村委会</t>
    </r>
  </si>
  <si>
    <t>HT25*********3321</t>
  </si>
  <si>
    <t>2025-10-23至2025-11-02</t>
  </si>
  <si>
    <t>地点：红丰镇塘角村新林场打石坑
品种：香蕉、桔子
耕地规模：65亩</t>
  </si>
  <si>
    <t>HT25*********2071</t>
  </si>
  <si>
    <r>
      <rPr>
        <sz val="9"/>
        <rFont val="宋体"/>
        <charset val="134"/>
      </rPr>
      <t>严</t>
    </r>
    <r>
      <rPr>
        <sz val="9"/>
        <rFont val="Times New Roman"/>
        <charset val="134"/>
      </rPr>
      <t>*</t>
    </r>
    <r>
      <rPr>
        <sz val="9"/>
        <rFont val="宋体"/>
        <charset val="134"/>
      </rPr>
      <t>记</t>
    </r>
  </si>
  <si>
    <t>2025-12-09至2025-12-13</t>
  </si>
  <si>
    <t>地点：塘坪镇新陂村委会表竹村计氹垌
品种：马铃薯、玉米
耕地规模：105亩</t>
  </si>
  <si>
    <r>
      <rPr>
        <sz val="9"/>
        <rFont val="宋体"/>
        <charset val="134"/>
      </rPr>
      <t>塘坪镇新陂村委会</t>
    </r>
  </si>
  <si>
    <t>HT25*********1258</t>
  </si>
  <si>
    <t>2025-10-14至2025-10-25</t>
  </si>
  <si>
    <t>地点：塘坪镇朝东村委会古坑村徐屋山岭
品种：荔枝
耕地规模：80亩</t>
  </si>
  <si>
    <t>塘坪镇朝东村委会</t>
  </si>
  <si>
    <t>HT25*********6555</t>
  </si>
  <si>
    <r>
      <rPr>
        <sz val="9"/>
        <rFont val="宋体"/>
        <charset val="134"/>
      </rPr>
      <t>阳江市阳东区塘坪镇北甘村民委员会元角村民小组</t>
    </r>
  </si>
  <si>
    <t>2025-08-12至2025-09-15</t>
  </si>
  <si>
    <t>地点：塘坪镇元角村沙片嘴、北马垌、那光垌、屋背岭
品种：茘枝
耕地规模：495亩</t>
  </si>
  <si>
    <r>
      <rPr>
        <sz val="9"/>
        <rFont val="宋体"/>
        <charset val="134"/>
      </rPr>
      <t>塘坪镇北甘村委会</t>
    </r>
  </si>
  <si>
    <t>HT25*********9933</t>
  </si>
  <si>
    <r>
      <rPr>
        <sz val="9"/>
        <rFont val="宋体"/>
        <charset val="134"/>
      </rPr>
      <t>阳江市阳东区塘坪镇北甘村民委员会甘六村民小组</t>
    </r>
  </si>
  <si>
    <t>2025-08-16至2025-09-11</t>
  </si>
  <si>
    <t>地点：塘坪镇甘六村那白尾垌、南洋垌、榄树脚片、那泵仔
品种：茘枝
耕地规模：420亩</t>
  </si>
  <si>
    <t>HT25*********7374</t>
  </si>
  <si>
    <r>
      <rPr>
        <sz val="9"/>
        <rFont val="宋体"/>
        <charset val="134"/>
      </rPr>
      <t>阳江市阳东区塘坪镇北甘村民委员会甘二村民小组</t>
    </r>
  </si>
  <si>
    <t>2025-08-15至2025-09-19</t>
  </si>
  <si>
    <t>地点：塘坪镇甘二村北坑垌、那大垌、那蒙垌、甘子元片
品种：茘枝
耕地规模：556亩</t>
  </si>
  <si>
    <t>HT25*********8336</t>
  </si>
  <si>
    <r>
      <rPr>
        <sz val="9"/>
        <rFont val="宋体"/>
        <charset val="134"/>
      </rPr>
      <t>阳江市阳东区塘坪镇北甘村民委员会许屋村民小组</t>
    </r>
  </si>
  <si>
    <t>2025-08-13至2025-09-21</t>
  </si>
  <si>
    <t>地点：塘坪镇许屋村麻龙片、那白尾片、石坟片、那牛垌
品种：茘枝
耕地规模：494亩</t>
  </si>
  <si>
    <t>HT25*********0566</t>
  </si>
  <si>
    <r>
      <rPr>
        <sz val="9"/>
        <rFont val="宋体"/>
        <charset val="134"/>
      </rPr>
      <t>阳江市阳东区塘坪镇北甘村民委员会甘三村民小组</t>
    </r>
  </si>
  <si>
    <t>2025-08-12至2025-09-26</t>
  </si>
  <si>
    <t>地点：塘坪镇甘三村谭交垌、响水片、三叉龙片、庙门垌
品种：茘枝
耕地规模：535亩</t>
  </si>
  <si>
    <t>HT25*********2321</t>
  </si>
  <si>
    <r>
      <rPr>
        <sz val="9"/>
        <rFont val="宋体"/>
        <charset val="134"/>
      </rPr>
      <t>阳江市阳东区塘坪镇北甘村民委员会大元村民小组</t>
    </r>
  </si>
  <si>
    <t>2025-08-14至2025-09-23</t>
  </si>
  <si>
    <t>地点：塘坪镇大元村土尖垌、南洋垌、大地片、那孖片
品种：茘枝
耕地规模：486亩</t>
  </si>
  <si>
    <t>HT25*********7482</t>
  </si>
  <si>
    <r>
      <rPr>
        <sz val="9"/>
        <rFont val="宋体"/>
        <charset val="134"/>
      </rPr>
      <t>阳江市阳东区塘坪镇北甘村民委员会村头村民小组</t>
    </r>
  </si>
  <si>
    <t>地点：塘坪镇村头村北坑垌、那如垌、林场片、北丈垌
品种：茘枝
耕地规模：526亩</t>
  </si>
  <si>
    <t>HT25*********5763</t>
  </si>
  <si>
    <r>
      <rPr>
        <sz val="9"/>
        <rFont val="宋体"/>
        <charset val="134"/>
      </rPr>
      <t>阳江市阳东区塘坪镇北甘村民委员会甘一村民小组</t>
    </r>
  </si>
  <si>
    <t>2025-08-16至2025-09-21</t>
  </si>
  <si>
    <t>地点：塘坪镇甘一村那金垌、那电垌、那蒙垌、那窝垌
品种：茘枝
耕地规模：672亩</t>
  </si>
  <si>
    <t>HT25*********7037</t>
  </si>
  <si>
    <r>
      <rPr>
        <sz val="9"/>
        <rFont val="宋体"/>
        <charset val="134"/>
      </rPr>
      <t>阳江市阳东区塘坪镇北甘村民委员会六结村民小组</t>
    </r>
  </si>
  <si>
    <t>2025-08-11至2025-09-19</t>
  </si>
  <si>
    <t>地点：塘坪镇六结村屋背岭、塘鉴垌、那如垌、面前垌
品种：茘枝
耕地规模：287亩</t>
  </si>
  <si>
    <t>HT25*********6958</t>
  </si>
  <si>
    <t>阳江龙达农业专业合作社</t>
  </si>
  <si>
    <t>2025-09-15至2025-09-20</t>
  </si>
  <si>
    <t>地点：塘坪镇湾龙村蝴蝶垌、塘坪镇平山村南庆村西坑
品种：香蕉、桔子
耕地规模：304亩</t>
  </si>
  <si>
    <r>
      <rPr>
        <sz val="9"/>
        <rFont val="宋体"/>
        <charset val="134"/>
      </rPr>
      <t>塘坪镇湾龙村委会</t>
    </r>
  </si>
  <si>
    <t>HT25*********5788</t>
  </si>
  <si>
    <r>
      <rPr>
        <sz val="9"/>
        <rFont val="宋体"/>
        <charset val="134"/>
      </rPr>
      <t>曾</t>
    </r>
    <r>
      <rPr>
        <sz val="9"/>
        <rFont val="Times New Roman"/>
        <charset val="134"/>
      </rPr>
      <t>*</t>
    </r>
    <r>
      <rPr>
        <sz val="9"/>
        <rFont val="宋体"/>
        <charset val="134"/>
      </rPr>
      <t>计</t>
    </r>
  </si>
  <si>
    <t>2025-10-05至2025-11-12</t>
  </si>
  <si>
    <t>地点：塘坪镇湾龙村红五月农场21队交界、塘坪镇湾龙村大车龙大河边
品种：龙眼、荔枝
耕地规模：726亩</t>
  </si>
  <si>
    <t>HT25*********8518</t>
  </si>
  <si>
    <r>
      <rPr>
        <sz val="9"/>
        <rFont val="宋体"/>
        <charset val="134"/>
      </rPr>
      <t>梁</t>
    </r>
    <r>
      <rPr>
        <sz val="9"/>
        <rFont val="Times New Roman"/>
        <charset val="134"/>
      </rPr>
      <t>*</t>
    </r>
    <r>
      <rPr>
        <sz val="9"/>
        <rFont val="宋体"/>
        <charset val="134"/>
      </rPr>
      <t>韶</t>
    </r>
  </si>
  <si>
    <t>2025-11-27至2025-12-5</t>
  </si>
  <si>
    <t>地点：红丰镇塘角村牛牯陂
品种：芭乐、释迦果、火龙果、茘枝、龙眼
耕地规模：216亩</t>
  </si>
  <si>
    <r>
      <rPr>
        <sz val="9"/>
        <rFont val="宋体"/>
        <charset val="134"/>
      </rPr>
      <t>红丰镇塘角村委会</t>
    </r>
  </si>
  <si>
    <t>HT25*********0130</t>
  </si>
  <si>
    <r>
      <rPr>
        <sz val="9"/>
        <rFont val="宋体"/>
        <charset val="134"/>
      </rPr>
      <t>谭</t>
    </r>
    <r>
      <rPr>
        <sz val="9"/>
        <rFont val="Times New Roman"/>
        <charset val="134"/>
      </rPr>
      <t>*</t>
    </r>
    <r>
      <rPr>
        <sz val="9"/>
        <rFont val="宋体"/>
        <charset val="134"/>
      </rPr>
      <t>宁</t>
    </r>
  </si>
  <si>
    <t>2025-10-06至2025-10-17</t>
  </si>
  <si>
    <t>地点：塘坪镇马尾村沙帽岗地堂背
品种：香蕉
耕地规模：78亩</t>
  </si>
  <si>
    <r>
      <rPr>
        <sz val="9"/>
        <rFont val="宋体"/>
        <charset val="134"/>
      </rPr>
      <t>塘坪镇马尾村委会</t>
    </r>
  </si>
  <si>
    <t>HT25*********5568</t>
  </si>
  <si>
    <t>阳江市丰焱农业发展有限公司</t>
  </si>
  <si>
    <t>曹*</t>
  </si>
  <si>
    <t>粪肥、堆沤还田</t>
  </si>
  <si>
    <t>2025-12-07至2025-12-26</t>
  </si>
  <si>
    <t>地点：红丰镇麻汕林场
品种：菠萝蜜、释迦果
耕地规模：320亩</t>
  </si>
  <si>
    <t>红丰镇岗表村委会</t>
  </si>
  <si>
    <t>HT25*********4044</t>
  </si>
  <si>
    <t>阳江市阳东区塘坪镇盛鸿水果种植专业合作社</t>
  </si>
  <si>
    <t>2025-11-09至2025-12-13</t>
  </si>
  <si>
    <t>地点：塘坪镇北甘村委会那霞村
品种：桔子
耕地规模：723亩</t>
  </si>
  <si>
    <t>塘坪镇北甘村委会</t>
  </si>
  <si>
    <r>
      <rPr>
        <sz val="11"/>
        <color indexed="8"/>
        <rFont val="宋体"/>
        <charset val="134"/>
      </rPr>
      <t>合</t>
    </r>
    <r>
      <rPr>
        <sz val="11"/>
        <color indexed="8"/>
        <rFont val="Times New Roman"/>
        <charset val="134"/>
      </rPr>
      <t xml:space="preserve">  </t>
    </r>
    <r>
      <rPr>
        <sz val="11"/>
        <color indexed="8"/>
        <rFont val="宋体"/>
        <charset val="134"/>
      </rPr>
      <t>计：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</si>
</sst>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6"/>
      <color rgb="FF000000"/>
      <name val="Times New Roman"/>
      <charset val="134"/>
    </font>
    <font>
      <sz val="10"/>
      <color rgb="FF000000"/>
      <name val="Times New Roman"/>
      <charset val="134"/>
    </font>
    <font>
      <b/>
      <sz val="9"/>
      <name val="Times New Roman"/>
      <charset val="134"/>
    </font>
    <font>
      <sz val="9"/>
      <name val="Times New Roman"/>
      <charset val="134"/>
    </font>
    <font>
      <sz val="9"/>
      <name val="宋体"/>
      <charset val="134"/>
    </font>
    <font>
      <sz val="11"/>
      <color indexed="8"/>
      <name val="Times New Roman"/>
      <charset val="134"/>
    </font>
    <font>
      <sz val="9"/>
      <color indexed="8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rgb="FF000000"/>
      <name val="黑体"/>
      <charset val="134"/>
    </font>
    <font>
      <b/>
      <sz val="9"/>
      <name val="宋体"/>
      <charset val="134"/>
    </font>
    <font>
      <sz val="11"/>
      <color indexed="8"/>
      <name val="宋体"/>
      <charset val="134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0" fontId="7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6"/>
  <sheetViews>
    <sheetView tabSelected="1" topLeftCell="C17" workbookViewId="0">
      <selection activeCell="H21" sqref="H21"/>
    </sheetView>
  </sheetViews>
  <sheetFormatPr defaultColWidth="9" defaultRowHeight="13.5"/>
  <cols>
    <col min="1" max="1" width="7.25" customWidth="1"/>
    <col min="2" max="2" width="15.375" customWidth="1"/>
    <col min="3" max="3" width="13.75" customWidth="1"/>
    <col min="4" max="4" width="18" customWidth="1"/>
    <col min="5" max="5" width="12.625" customWidth="1"/>
    <col min="6" max="6" width="12.375" customWidth="1"/>
    <col min="7" max="7" width="31.75" customWidth="1"/>
    <col min="8" max="8" width="16.375" style="1" customWidth="1"/>
    <col min="9" max="12" width="11.875" customWidth="1"/>
    <col min="13" max="13" width="10" customWidth="1"/>
    <col min="14" max="14" width="12.625" customWidth="1"/>
    <col min="15" max="15" width="13.5333333333333" customWidth="1"/>
  </cols>
  <sheetData>
    <row r="1" ht="45.9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3.1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69.95" customHeight="1" spans="1: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</row>
    <row r="4" ht="36" spans="1:15">
      <c r="A4" s="6">
        <v>1</v>
      </c>
      <c r="B4" s="6" t="s">
        <v>17</v>
      </c>
      <c r="C4" s="6" t="s">
        <v>18</v>
      </c>
      <c r="D4" s="6" t="s">
        <v>19</v>
      </c>
      <c r="E4" s="6" t="s">
        <v>20</v>
      </c>
      <c r="F4" s="6" t="s">
        <v>21</v>
      </c>
      <c r="G4" s="7" t="s">
        <v>22</v>
      </c>
      <c r="H4" s="8" t="s">
        <v>23</v>
      </c>
      <c r="I4" s="6">
        <v>42.46</v>
      </c>
      <c r="J4" s="6">
        <v>200</v>
      </c>
      <c r="K4" s="6">
        <v>42.46</v>
      </c>
      <c r="L4" s="6">
        <v>192</v>
      </c>
      <c r="M4" s="6">
        <v>90</v>
      </c>
      <c r="N4" s="9">
        <f>L4*M4</f>
        <v>17280</v>
      </c>
      <c r="O4" s="6"/>
    </row>
    <row r="5" ht="117.75" spans="1:15">
      <c r="A5" s="6">
        <v>2</v>
      </c>
      <c r="B5" s="6" t="s">
        <v>24</v>
      </c>
      <c r="C5" s="6" t="s">
        <v>18</v>
      </c>
      <c r="D5" s="6" t="s">
        <v>25</v>
      </c>
      <c r="E5" s="6" t="s">
        <v>20</v>
      </c>
      <c r="F5" s="6" t="s">
        <v>26</v>
      </c>
      <c r="G5" s="10" t="s">
        <v>27</v>
      </c>
      <c r="H5" s="8" t="s">
        <v>28</v>
      </c>
      <c r="I5" s="6">
        <v>155.11</v>
      </c>
      <c r="J5" s="6">
        <v>517</v>
      </c>
      <c r="K5" s="6">
        <v>155.11</v>
      </c>
      <c r="L5" s="6">
        <v>487</v>
      </c>
      <c r="M5" s="6" t="s">
        <v>29</v>
      </c>
      <c r="N5" s="9">
        <v>49090</v>
      </c>
      <c r="O5" s="6" t="s">
        <v>30</v>
      </c>
    </row>
    <row r="6" ht="47.25" spans="1:15">
      <c r="A6" s="6">
        <v>3</v>
      </c>
      <c r="B6" s="6" t="s">
        <v>31</v>
      </c>
      <c r="C6" s="6" t="s">
        <v>18</v>
      </c>
      <c r="D6" s="11" t="s">
        <v>32</v>
      </c>
      <c r="E6" s="6" t="s">
        <v>20</v>
      </c>
      <c r="F6" s="6" t="s">
        <v>33</v>
      </c>
      <c r="G6" s="10" t="s">
        <v>34</v>
      </c>
      <c r="H6" s="8" t="s">
        <v>35</v>
      </c>
      <c r="I6" s="6">
        <v>37.64</v>
      </c>
      <c r="J6" s="6">
        <v>89</v>
      </c>
      <c r="K6" s="6">
        <v>37.64</v>
      </c>
      <c r="L6" s="6">
        <v>85</v>
      </c>
      <c r="M6" s="6">
        <v>110</v>
      </c>
      <c r="N6" s="9">
        <f>L6*M6</f>
        <v>9350</v>
      </c>
      <c r="O6" s="6"/>
    </row>
    <row r="7" ht="36" spans="1:15">
      <c r="A7" s="6">
        <v>4</v>
      </c>
      <c r="B7" s="6" t="s">
        <v>36</v>
      </c>
      <c r="C7" s="6" t="s">
        <v>18</v>
      </c>
      <c r="D7" s="11" t="s">
        <v>37</v>
      </c>
      <c r="E7" s="6" t="s">
        <v>20</v>
      </c>
      <c r="F7" s="6" t="s">
        <v>38</v>
      </c>
      <c r="G7" s="10" t="s">
        <v>39</v>
      </c>
      <c r="H7" s="8" t="s">
        <v>40</v>
      </c>
      <c r="I7" s="6">
        <v>15.12</v>
      </c>
      <c r="J7" s="6">
        <v>75</v>
      </c>
      <c r="K7" s="6">
        <v>15.12</v>
      </c>
      <c r="L7" s="6">
        <v>71</v>
      </c>
      <c r="M7" s="6">
        <v>90</v>
      </c>
      <c r="N7" s="9">
        <f t="shared" ref="N7:N24" si="0">L7*M7</f>
        <v>6390</v>
      </c>
      <c r="O7" s="6"/>
    </row>
    <row r="8" ht="36" spans="1:15">
      <c r="A8" s="6">
        <v>5</v>
      </c>
      <c r="B8" s="6" t="s">
        <v>41</v>
      </c>
      <c r="C8" s="6" t="s">
        <v>18</v>
      </c>
      <c r="D8" s="11" t="s">
        <v>37</v>
      </c>
      <c r="E8" s="6" t="s">
        <v>20</v>
      </c>
      <c r="F8" s="6" t="s">
        <v>42</v>
      </c>
      <c r="G8" s="10" t="s">
        <v>43</v>
      </c>
      <c r="H8" s="8" t="s">
        <v>40</v>
      </c>
      <c r="I8" s="6">
        <v>23.94</v>
      </c>
      <c r="J8" s="6">
        <v>65</v>
      </c>
      <c r="K8" s="6">
        <v>23.94</v>
      </c>
      <c r="L8" s="6">
        <v>62</v>
      </c>
      <c r="M8" s="6">
        <v>110</v>
      </c>
      <c r="N8" s="9">
        <f t="shared" si="0"/>
        <v>6820</v>
      </c>
      <c r="O8" s="6"/>
    </row>
    <row r="9" ht="36" spans="1:15">
      <c r="A9" s="6">
        <v>6</v>
      </c>
      <c r="B9" s="6" t="s">
        <v>44</v>
      </c>
      <c r="C9" s="6" t="s">
        <v>18</v>
      </c>
      <c r="D9" s="11" t="s">
        <v>45</v>
      </c>
      <c r="E9" s="6" t="s">
        <v>20</v>
      </c>
      <c r="F9" s="6" t="s">
        <v>46</v>
      </c>
      <c r="G9" s="10" t="s">
        <v>47</v>
      </c>
      <c r="H9" s="8" t="s">
        <v>48</v>
      </c>
      <c r="I9" s="6">
        <v>42.65</v>
      </c>
      <c r="J9" s="6">
        <v>105</v>
      </c>
      <c r="K9" s="6">
        <v>42.65</v>
      </c>
      <c r="L9" s="6">
        <v>98</v>
      </c>
      <c r="M9" s="6">
        <v>90</v>
      </c>
      <c r="N9" s="9">
        <f t="shared" si="0"/>
        <v>8820</v>
      </c>
      <c r="O9" s="6"/>
    </row>
    <row r="10" ht="33.75" spans="1:15">
      <c r="A10" s="6">
        <v>7</v>
      </c>
      <c r="B10" s="6" t="s">
        <v>49</v>
      </c>
      <c r="C10" s="6" t="s">
        <v>18</v>
      </c>
      <c r="D10" s="11" t="s">
        <v>45</v>
      </c>
      <c r="E10" s="6" t="s">
        <v>20</v>
      </c>
      <c r="F10" s="6" t="s">
        <v>50</v>
      </c>
      <c r="G10" s="7" t="s">
        <v>51</v>
      </c>
      <c r="H10" s="12" t="s">
        <v>52</v>
      </c>
      <c r="I10" s="6">
        <v>28.44</v>
      </c>
      <c r="J10" s="6">
        <v>80</v>
      </c>
      <c r="K10" s="6">
        <v>28.44</v>
      </c>
      <c r="L10" s="6">
        <v>75</v>
      </c>
      <c r="M10" s="6">
        <v>110</v>
      </c>
      <c r="N10" s="9">
        <f t="shared" si="0"/>
        <v>8250</v>
      </c>
      <c r="O10" s="6"/>
    </row>
    <row r="11" ht="47.25" spans="1:15">
      <c r="A11" s="6">
        <v>8</v>
      </c>
      <c r="B11" s="6" t="s">
        <v>53</v>
      </c>
      <c r="C11" s="6" t="s">
        <v>18</v>
      </c>
      <c r="D11" s="6" t="s">
        <v>54</v>
      </c>
      <c r="E11" s="6" t="s">
        <v>20</v>
      </c>
      <c r="F11" s="6" t="s">
        <v>55</v>
      </c>
      <c r="G11" s="10" t="s">
        <v>56</v>
      </c>
      <c r="H11" s="8" t="s">
        <v>57</v>
      </c>
      <c r="I11" s="6">
        <v>183.55</v>
      </c>
      <c r="J11" s="6">
        <v>495</v>
      </c>
      <c r="K11" s="6">
        <v>183.55</v>
      </c>
      <c r="L11" s="6">
        <v>476</v>
      </c>
      <c r="M11" s="6">
        <v>110</v>
      </c>
      <c r="N11" s="9">
        <f t="shared" si="0"/>
        <v>52360</v>
      </c>
      <c r="O11" s="6"/>
    </row>
    <row r="12" ht="47.25" spans="1:15">
      <c r="A12" s="6">
        <v>9</v>
      </c>
      <c r="B12" s="6" t="s">
        <v>58</v>
      </c>
      <c r="C12" s="6" t="s">
        <v>18</v>
      </c>
      <c r="D12" s="6" t="s">
        <v>59</v>
      </c>
      <c r="E12" s="6" t="s">
        <v>20</v>
      </c>
      <c r="F12" s="6" t="s">
        <v>60</v>
      </c>
      <c r="G12" s="10" t="s">
        <v>61</v>
      </c>
      <c r="H12" s="8" t="s">
        <v>57</v>
      </c>
      <c r="I12" s="6">
        <v>155.31</v>
      </c>
      <c r="J12" s="6">
        <v>420</v>
      </c>
      <c r="K12" s="6">
        <v>155.31</v>
      </c>
      <c r="L12" s="6">
        <v>396</v>
      </c>
      <c r="M12" s="6">
        <v>110</v>
      </c>
      <c r="N12" s="9">
        <f t="shared" si="0"/>
        <v>43560</v>
      </c>
      <c r="O12" s="6"/>
    </row>
    <row r="13" ht="47.25" spans="1:15">
      <c r="A13" s="6">
        <v>10</v>
      </c>
      <c r="B13" s="6" t="s">
        <v>62</v>
      </c>
      <c r="C13" s="6" t="s">
        <v>18</v>
      </c>
      <c r="D13" s="6" t="s">
        <v>63</v>
      </c>
      <c r="E13" s="6" t="s">
        <v>20</v>
      </c>
      <c r="F13" s="6" t="s">
        <v>64</v>
      </c>
      <c r="G13" s="10" t="s">
        <v>65</v>
      </c>
      <c r="H13" s="8" t="s">
        <v>57</v>
      </c>
      <c r="I13" s="6">
        <v>197.77</v>
      </c>
      <c r="J13" s="6">
        <v>556</v>
      </c>
      <c r="K13" s="6">
        <v>197.77</v>
      </c>
      <c r="L13" s="6">
        <v>524.5</v>
      </c>
      <c r="M13" s="6">
        <v>110</v>
      </c>
      <c r="N13" s="9">
        <f t="shared" si="0"/>
        <v>57695</v>
      </c>
      <c r="O13" s="6"/>
    </row>
    <row r="14" ht="45" spans="1:15">
      <c r="A14" s="6">
        <v>11</v>
      </c>
      <c r="B14" s="6" t="s">
        <v>66</v>
      </c>
      <c r="C14" s="6" t="s">
        <v>18</v>
      </c>
      <c r="D14" s="6" t="s">
        <v>67</v>
      </c>
      <c r="E14" s="6" t="s">
        <v>20</v>
      </c>
      <c r="F14" s="6" t="s">
        <v>68</v>
      </c>
      <c r="G14" s="7" t="s">
        <v>69</v>
      </c>
      <c r="H14" s="8" t="s">
        <v>57</v>
      </c>
      <c r="I14" s="6">
        <v>183.45</v>
      </c>
      <c r="J14" s="6">
        <v>494</v>
      </c>
      <c r="K14" s="6">
        <v>183.45</v>
      </c>
      <c r="L14" s="6">
        <v>459</v>
      </c>
      <c r="M14" s="6">
        <v>110</v>
      </c>
      <c r="N14" s="9">
        <f t="shared" si="0"/>
        <v>50490</v>
      </c>
      <c r="O14" s="6"/>
    </row>
    <row r="15" ht="47.25" spans="1:15">
      <c r="A15" s="6">
        <v>12</v>
      </c>
      <c r="B15" s="6" t="s">
        <v>70</v>
      </c>
      <c r="C15" s="6" t="s">
        <v>18</v>
      </c>
      <c r="D15" s="6" t="s">
        <v>71</v>
      </c>
      <c r="E15" s="6" t="s">
        <v>20</v>
      </c>
      <c r="F15" s="6" t="s">
        <v>72</v>
      </c>
      <c r="G15" s="10" t="s">
        <v>73</v>
      </c>
      <c r="H15" s="8" t="s">
        <v>57</v>
      </c>
      <c r="I15" s="6">
        <v>197.25</v>
      </c>
      <c r="J15" s="6">
        <v>535</v>
      </c>
      <c r="K15" s="6">
        <v>197.25</v>
      </c>
      <c r="L15" s="6">
        <v>498.2</v>
      </c>
      <c r="M15" s="6">
        <v>110</v>
      </c>
      <c r="N15" s="9">
        <f t="shared" si="0"/>
        <v>54802</v>
      </c>
      <c r="O15" s="6"/>
    </row>
    <row r="16" ht="47.25" spans="1:15">
      <c r="A16" s="6">
        <v>13</v>
      </c>
      <c r="B16" s="6" t="s">
        <v>74</v>
      </c>
      <c r="C16" s="6" t="s">
        <v>18</v>
      </c>
      <c r="D16" s="6" t="s">
        <v>75</v>
      </c>
      <c r="E16" s="6" t="s">
        <v>20</v>
      </c>
      <c r="F16" s="6" t="s">
        <v>76</v>
      </c>
      <c r="G16" s="10" t="s">
        <v>77</v>
      </c>
      <c r="H16" s="8" t="s">
        <v>57</v>
      </c>
      <c r="I16" s="6">
        <v>183.87</v>
      </c>
      <c r="J16" s="6">
        <v>486</v>
      </c>
      <c r="K16" s="6">
        <v>183.87</v>
      </c>
      <c r="L16" s="6">
        <v>442</v>
      </c>
      <c r="M16" s="6">
        <v>110</v>
      </c>
      <c r="N16" s="9">
        <f t="shared" si="0"/>
        <v>48620</v>
      </c>
      <c r="O16" s="6"/>
    </row>
    <row r="17" ht="47.25" spans="1:15">
      <c r="A17" s="6">
        <v>14</v>
      </c>
      <c r="B17" s="6" t="s">
        <v>78</v>
      </c>
      <c r="C17" s="6" t="s">
        <v>18</v>
      </c>
      <c r="D17" s="6" t="s">
        <v>79</v>
      </c>
      <c r="E17" s="6" t="s">
        <v>20</v>
      </c>
      <c r="F17" s="6" t="s">
        <v>55</v>
      </c>
      <c r="G17" s="10" t="s">
        <v>80</v>
      </c>
      <c r="H17" s="8" t="s">
        <v>57</v>
      </c>
      <c r="I17" s="6">
        <v>197.49</v>
      </c>
      <c r="J17" s="6">
        <v>526</v>
      </c>
      <c r="K17" s="6">
        <v>197.49</v>
      </c>
      <c r="L17" s="6">
        <v>487.2</v>
      </c>
      <c r="M17" s="6">
        <v>110</v>
      </c>
      <c r="N17" s="9">
        <f t="shared" si="0"/>
        <v>53592</v>
      </c>
      <c r="O17" s="6"/>
    </row>
    <row r="18" ht="47.25" spans="1:15">
      <c r="A18" s="6">
        <v>15</v>
      </c>
      <c r="B18" s="6" t="s">
        <v>81</v>
      </c>
      <c r="C18" s="6" t="s">
        <v>18</v>
      </c>
      <c r="D18" s="6" t="s">
        <v>82</v>
      </c>
      <c r="E18" s="6" t="s">
        <v>20</v>
      </c>
      <c r="F18" s="6" t="s">
        <v>83</v>
      </c>
      <c r="G18" s="10" t="s">
        <v>84</v>
      </c>
      <c r="H18" s="8" t="s">
        <v>57</v>
      </c>
      <c r="I18" s="6">
        <v>254.1</v>
      </c>
      <c r="J18" s="6">
        <v>672</v>
      </c>
      <c r="K18" s="6">
        <v>254.1</v>
      </c>
      <c r="L18" s="6">
        <v>642</v>
      </c>
      <c r="M18" s="6">
        <v>110</v>
      </c>
      <c r="N18" s="9">
        <f t="shared" si="0"/>
        <v>70620</v>
      </c>
      <c r="O18" s="6"/>
    </row>
    <row r="19" ht="47.25" spans="1:15">
      <c r="A19" s="6">
        <v>16</v>
      </c>
      <c r="B19" s="6" t="s">
        <v>85</v>
      </c>
      <c r="C19" s="6" t="s">
        <v>18</v>
      </c>
      <c r="D19" s="6" t="s">
        <v>86</v>
      </c>
      <c r="E19" s="6" t="s">
        <v>20</v>
      </c>
      <c r="F19" s="6" t="s">
        <v>87</v>
      </c>
      <c r="G19" s="10" t="s">
        <v>88</v>
      </c>
      <c r="H19" s="8" t="s">
        <v>57</v>
      </c>
      <c r="I19" s="6">
        <v>113</v>
      </c>
      <c r="J19" s="6">
        <v>287</v>
      </c>
      <c r="K19" s="6">
        <v>113</v>
      </c>
      <c r="L19" s="6">
        <v>255.2</v>
      </c>
      <c r="M19" s="6">
        <v>110</v>
      </c>
      <c r="N19" s="9">
        <f t="shared" si="0"/>
        <v>28072</v>
      </c>
      <c r="O19" s="6"/>
    </row>
    <row r="20" ht="47.25" spans="1:15">
      <c r="A20" s="6">
        <v>17</v>
      </c>
      <c r="B20" s="6" t="s">
        <v>89</v>
      </c>
      <c r="C20" s="6" t="s">
        <v>18</v>
      </c>
      <c r="D20" s="11" t="s">
        <v>90</v>
      </c>
      <c r="E20" s="6" t="s">
        <v>20</v>
      </c>
      <c r="F20" s="6" t="s">
        <v>91</v>
      </c>
      <c r="G20" s="10" t="s">
        <v>92</v>
      </c>
      <c r="H20" s="8" t="s">
        <v>93</v>
      </c>
      <c r="I20" s="6">
        <v>122.42</v>
      </c>
      <c r="J20" s="6">
        <v>304</v>
      </c>
      <c r="K20" s="6">
        <v>122.42</v>
      </c>
      <c r="L20" s="6">
        <v>265.5</v>
      </c>
      <c r="M20" s="6">
        <v>110</v>
      </c>
      <c r="N20" s="9">
        <f t="shared" si="0"/>
        <v>29205</v>
      </c>
      <c r="O20" s="6"/>
    </row>
    <row r="21" ht="48" spans="1:15">
      <c r="A21" s="6">
        <v>18</v>
      </c>
      <c r="B21" s="6" t="s">
        <v>94</v>
      </c>
      <c r="C21" s="6" t="s">
        <v>18</v>
      </c>
      <c r="D21" s="11" t="s">
        <v>95</v>
      </c>
      <c r="E21" s="6" t="s">
        <v>20</v>
      </c>
      <c r="F21" s="6" t="s">
        <v>96</v>
      </c>
      <c r="G21" s="10" t="s">
        <v>97</v>
      </c>
      <c r="H21" s="8" t="s">
        <v>93</v>
      </c>
      <c r="I21" s="6">
        <v>268.13</v>
      </c>
      <c r="J21" s="6">
        <v>726</v>
      </c>
      <c r="K21" s="6">
        <v>268.13</v>
      </c>
      <c r="L21" s="6">
        <v>712</v>
      </c>
      <c r="M21" s="6">
        <v>110</v>
      </c>
      <c r="N21" s="9">
        <f t="shared" si="0"/>
        <v>78320</v>
      </c>
      <c r="O21" s="6"/>
    </row>
    <row r="22" ht="36" spans="1:15">
      <c r="A22" s="6">
        <v>19</v>
      </c>
      <c r="B22" s="6" t="s">
        <v>98</v>
      </c>
      <c r="C22" s="6" t="s">
        <v>18</v>
      </c>
      <c r="D22" s="11" t="s">
        <v>99</v>
      </c>
      <c r="E22" s="6" t="s">
        <v>20</v>
      </c>
      <c r="F22" s="6" t="s">
        <v>100</v>
      </c>
      <c r="G22" s="10" t="s">
        <v>101</v>
      </c>
      <c r="H22" s="8" t="s">
        <v>102</v>
      </c>
      <c r="I22" s="6">
        <v>84.58</v>
      </c>
      <c r="J22" s="6">
        <v>216</v>
      </c>
      <c r="K22" s="6">
        <v>84.58</v>
      </c>
      <c r="L22" s="6">
        <v>195</v>
      </c>
      <c r="M22" s="6">
        <v>110</v>
      </c>
      <c r="N22" s="9">
        <f t="shared" si="0"/>
        <v>21450</v>
      </c>
      <c r="O22" s="6"/>
    </row>
    <row r="23" ht="36" spans="1:15">
      <c r="A23" s="6">
        <v>20</v>
      </c>
      <c r="B23" s="6" t="s">
        <v>103</v>
      </c>
      <c r="C23" s="6" t="s">
        <v>18</v>
      </c>
      <c r="D23" s="11" t="s">
        <v>104</v>
      </c>
      <c r="E23" s="6" t="s">
        <v>20</v>
      </c>
      <c r="F23" s="6" t="s">
        <v>105</v>
      </c>
      <c r="G23" s="10" t="s">
        <v>106</v>
      </c>
      <c r="H23" s="8" t="s">
        <v>107</v>
      </c>
      <c r="I23" s="6">
        <v>28.4</v>
      </c>
      <c r="J23" s="6">
        <v>78</v>
      </c>
      <c r="K23" s="6">
        <v>28.4</v>
      </c>
      <c r="L23" s="6">
        <v>77.1</v>
      </c>
      <c r="M23" s="6">
        <v>110</v>
      </c>
      <c r="N23" s="9">
        <f t="shared" si="0"/>
        <v>8481</v>
      </c>
      <c r="O23" s="6"/>
    </row>
    <row r="24" ht="36" spans="1:15">
      <c r="A24" s="6">
        <v>21</v>
      </c>
      <c r="B24" s="6" t="s">
        <v>108</v>
      </c>
      <c r="C24" s="6" t="s">
        <v>109</v>
      </c>
      <c r="D24" s="11" t="s">
        <v>110</v>
      </c>
      <c r="E24" s="6" t="s">
        <v>111</v>
      </c>
      <c r="F24" s="6" t="s">
        <v>112</v>
      </c>
      <c r="G24" s="10" t="s">
        <v>113</v>
      </c>
      <c r="H24" s="8" t="s">
        <v>114</v>
      </c>
      <c r="I24" s="6">
        <v>126.42</v>
      </c>
      <c r="J24" s="6">
        <v>320</v>
      </c>
      <c r="K24" s="6">
        <v>126.42</v>
      </c>
      <c r="L24" s="6">
        <v>316</v>
      </c>
      <c r="M24" s="6">
        <v>110</v>
      </c>
      <c r="N24" s="9">
        <v>34760</v>
      </c>
      <c r="O24" s="6"/>
    </row>
    <row r="25" ht="36" spans="1:15">
      <c r="A25" s="6">
        <v>22</v>
      </c>
      <c r="B25" s="6" t="s">
        <v>115</v>
      </c>
      <c r="C25" s="6" t="s">
        <v>109</v>
      </c>
      <c r="D25" s="11" t="s">
        <v>116</v>
      </c>
      <c r="E25" s="6" t="s">
        <v>111</v>
      </c>
      <c r="F25" s="6" t="s">
        <v>117</v>
      </c>
      <c r="G25" s="10" t="s">
        <v>118</v>
      </c>
      <c r="H25" s="8" t="s">
        <v>119</v>
      </c>
      <c r="I25" s="6">
        <v>265.43</v>
      </c>
      <c r="J25" s="6">
        <v>723</v>
      </c>
      <c r="K25" s="6">
        <v>265.43</v>
      </c>
      <c r="L25" s="6">
        <v>683.6</v>
      </c>
      <c r="M25" s="6">
        <v>110</v>
      </c>
      <c r="N25" s="9">
        <v>75196</v>
      </c>
      <c r="O25" s="6"/>
    </row>
    <row r="26" ht="36" customHeight="1" spans="1:15">
      <c r="A26" s="13" t="s">
        <v>120</v>
      </c>
      <c r="B26" s="13"/>
      <c r="C26" s="13"/>
      <c r="D26" s="13"/>
      <c r="E26" s="13"/>
      <c r="F26" s="13"/>
      <c r="G26" s="13"/>
      <c r="H26" s="13"/>
      <c r="I26" s="14">
        <f>SUM(I4:I25)</f>
        <v>2906.53</v>
      </c>
      <c r="J26" s="14">
        <f>SUM(J4:J25)</f>
        <v>7969</v>
      </c>
      <c r="K26" s="14">
        <f>SUM(K4:K25)</f>
        <v>2906.53</v>
      </c>
      <c r="L26" s="14">
        <f>SUM(L4:L25)</f>
        <v>7499.3</v>
      </c>
      <c r="M26" s="14" t="s">
        <v>29</v>
      </c>
      <c r="N26" s="15">
        <f>SUM(N4:N25)</f>
        <v>813223</v>
      </c>
      <c r="O26" s="16"/>
    </row>
  </sheetData>
  <mergeCells count="3">
    <mergeCell ref="A1:O1"/>
    <mergeCell ref="A2:O2"/>
    <mergeCell ref="A26:H26"/>
  </mergeCells>
  <printOptions horizontalCentered="1"/>
  <pageMargins left="0.700694444444445" right="0.700694444444445" top="0.751388888888889" bottom="0.751388888888889" header="0.298611111111111" footer="0.298611111111111"/>
  <pageSetup paperSize="9" scale="6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2024年第二批（还田）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 齐欣</cp:lastModifiedBy>
  <dcterms:created xsi:type="dcterms:W3CDTF">2022-10-31T03:17:00Z</dcterms:created>
  <dcterms:modified xsi:type="dcterms:W3CDTF">2026-01-12T07:35:51Z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E252F7B2DCC044DA8754A1B90E5D616A_13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